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0AC04829-DE3B-498B-A07E-190FF1168D3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<sst xmlns="http://schemas.openxmlformats.org/spreadsheetml/2006/main" count="4553" uniqueCount="2318">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</sst>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2.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1"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10"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10"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10"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10"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10"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10"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18876383.3412694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15076868.3412694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7"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6"/>
      <c r="C39" s="736" t="s">
        <v>2313</v>
      </c>
      <c r="D39" s="736"/>
      <c r="E39" s="736"/>
      <c r="F39" s="736"/>
      <c r="G39" s="736"/>
      <c r="H39" s="736"/>
      <c r="I39" s="736"/>
      <c r="J39" s="736"/>
      <c r="K39" s="736"/>
      <c r="L39" s="736"/>
      <c r="M39" s="736"/>
      <c r="N39" s="736"/>
      <c r="O39" s="736"/>
      <c r="P39" s="737"/>
      <c r="Q39" s="738">
        <v>115656</v>
      </c>
      <c r="R39" s="739"/>
      <c r="S39" s="739"/>
      <c r="T39" s="739"/>
      <c r="U39" s="739"/>
      <c r="V39" s="740"/>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743239.84991059138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1"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1049" t="str">
        <f>IFERROR(V32*VLOOKUP(AF32,【参考】数式用3!$AD$15:$BA$23,MATCH(N32,【参考】数式用3!$AD$2:$BA$2,0)),"")</f>
        <v/>
      </c>
      <c r="Y32" s="1050"/>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1049" t="str">
        <f>IFERROR(V115*VLOOKUP(AF115,【参考】数式用3!$AD$15:$BA$23,MATCH(N115,【参考】数式用3!$AD$2:$BA$2,0)),"")</f>
        <v/>
      </c>
      <c r="Y115" s="1050"/>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978" t="s">
        <v>2245</v>
      </c>
      <c r="C7" s="978"/>
      <c r="D7" s="978"/>
      <c r="E7" s="978"/>
      <c r="F7" s="978"/>
      <c r="G7" s="978"/>
      <c r="H7" s="978"/>
      <c r="I7" s="978"/>
      <c r="J7" s="978"/>
      <c r="K7" s="978"/>
      <c r="L7" s="978"/>
      <c r="M7" s="1106"/>
      <c r="N7" s="475">
        <f>SUM(V:V,AC:AC)</f>
        <v>18133143.491358809</v>
      </c>
      <c r="O7" s="437" t="s">
        <v>4</v>
      </c>
      <c r="P7" s="138"/>
      <c r="Q7" s="138"/>
      <c r="R7" s="1101" t="s">
        <v>2257</v>
      </c>
      <c r="S7" s="980" t="s">
        <v>2013</v>
      </c>
      <c r="T7" s="980"/>
      <c r="U7" s="980"/>
      <c r="V7" s="980"/>
      <c r="W7" s="980"/>
      <c r="X7" s="1028"/>
      <c r="Y7" s="476">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7"/>
    </row>
    <row r="9" spans="1:34" ht="42" customHeight="1" thickBot="1">
      <c r="A9" s="470"/>
      <c r="B9" s="1066"/>
      <c r="C9" s="1066"/>
      <c r="D9" s="1066"/>
      <c r="E9" s="1066"/>
      <c r="F9" s="1066"/>
      <c r="G9" s="1066"/>
      <c r="H9" s="1066"/>
      <c r="I9" s="1066"/>
      <c r="J9" s="1066"/>
      <c r="K9" s="1066"/>
      <c r="L9" s="1066"/>
      <c r="M9" s="1066"/>
      <c r="N9" s="1066"/>
      <c r="O9" s="1066"/>
      <c r="P9" s="447"/>
      <c r="Q9" s="447"/>
      <c r="R9" s="447"/>
      <c r="S9" s="478"/>
      <c r="T9" s="447"/>
      <c r="U9" s="447"/>
      <c r="V9" s="447"/>
      <c r="W9" s="479"/>
      <c r="X9" s="479"/>
      <c r="Y9" s="479"/>
      <c r="Z9" s="479"/>
      <c r="AA9" s="478"/>
      <c r="AB9" s="479"/>
      <c r="AC9" s="479"/>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80" t="s">
        <v>2241</v>
      </c>
      <c r="AC12" s="1072"/>
      <c r="AD12" s="1018"/>
      <c r="AE12" s="968"/>
      <c r="AF12" s="968"/>
      <c r="AG12" s="968"/>
    </row>
    <row r="13" spans="1:34" ht="72" customHeight="1" thickBot="1">
      <c r="A13" s="1113"/>
      <c r="B13" s="1084"/>
      <c r="C13" s="1120"/>
      <c r="D13" s="1120"/>
      <c r="E13" s="1120"/>
      <c r="F13" s="1120"/>
      <c r="G13" s="1120"/>
      <c r="H13" s="1120"/>
      <c r="I13" s="1085"/>
      <c r="J13" s="1070"/>
      <c r="K13" s="481" t="s">
        <v>51</v>
      </c>
      <c r="L13" s="481" t="s">
        <v>52</v>
      </c>
      <c r="M13" s="1131"/>
      <c r="N13" s="1134"/>
      <c r="O13" s="1068"/>
      <c r="P13" s="1084"/>
      <c r="Q13" s="1085"/>
      <c r="R13" s="1075"/>
      <c r="S13" s="1075"/>
      <c r="T13" s="1096" t="s">
        <v>2309</v>
      </c>
      <c r="U13" s="1097"/>
      <c r="V13" s="1073"/>
      <c r="W13" s="1068"/>
      <c r="X13" s="1070"/>
      <c r="Y13" s="1063"/>
      <c r="Z13" s="1064"/>
      <c r="AA13" s="1075"/>
      <c r="AB13" s="482" t="s">
        <v>2310</v>
      </c>
      <c r="AC13" s="1073"/>
      <c r="AD13" s="451" t="s">
        <v>2085</v>
      </c>
      <c r="AE13" s="483" t="s">
        <v>2087</v>
      </c>
      <c r="AF13" s="483" t="s">
        <v>2085</v>
      </c>
      <c r="AG13" s="483" t="s">
        <v>2087</v>
      </c>
    </row>
    <row r="14" spans="1:34" s="461" customFormat="1" ht="24.95" customHeight="1">
      <c r="A14" s="484"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5" t="str">
        <f>IFERROR(IF('別紙様式3-2（４・５月）'!Z16="ベア加算","",P14*VLOOKUP(N14,【参考】数式用!$AD$2:$AH$27,MATCH(O14,【参考】数式用!$K$4:$N$4,0)+1,0)),"")</f>
        <v/>
      </c>
      <c r="S14" s="127"/>
      <c r="T14" s="1092">
        <v>1</v>
      </c>
      <c r="U14" s="1093"/>
      <c r="V14" s="486">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88">
        <v>2320000</v>
      </c>
      <c r="Q15" s="1089"/>
      <c r="R15" s="490" t="str">
        <f>IFERROR(IF('別紙様式3-2（４・５月）'!Z17="ベア加算","",P15*VLOOKUP(N15,【参考】数式用!$AD$2:$AH$27,MATCH(O15,【参考】数式用!$K$4:$N$4,0)+1,0)),"")</f>
        <v/>
      </c>
      <c r="S15" s="125"/>
      <c r="T15" s="1090"/>
      <c r="U15" s="1091"/>
      <c r="V15" s="491">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88">
        <v>2200000</v>
      </c>
      <c r="Q16" s="1089"/>
      <c r="R16" s="490" t="str">
        <f>IFERROR(IF('別紙様式3-2（４・５月）'!Z18="ベア加算","",P16*VLOOKUP(N16,【参考】数式用!$AD$2:$AH$27,MATCH(O16,【参考】数式用!$K$4:$N$4,0)+1,0)),"")</f>
        <v/>
      </c>
      <c r="S16" s="125"/>
      <c r="T16" s="1090"/>
      <c r="U16" s="1091"/>
      <c r="V16" s="491">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88">
        <v>850000</v>
      </c>
      <c r="Q17" s="1089"/>
      <c r="R17" s="490" t="str">
        <f>IFERROR(IF('別紙様式3-2（４・５月）'!Z19="ベア加算","",P17*VLOOKUP(N17,【参考】数式用!$AD$2:$AH$27,MATCH(O17,【参考】数式用!$K$4:$N$4,0)+1,0)),"")</f>
        <v/>
      </c>
      <c r="S17" s="125"/>
      <c r="T17" s="1090"/>
      <c r="U17" s="1091"/>
      <c r="V17" s="491">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88"/>
      <c r="Q18" s="1089"/>
      <c r="R18" s="490" t="str">
        <f>IFERROR(IF('別紙様式3-2（４・５月）'!Z20="ベア加算","",P18*VLOOKUP(N18,【参考】数式用!$AD$2:$AH$27,MATCH(O18,【参考】数式用!$K$4:$N$4,0)+1,0)),"")</f>
        <v/>
      </c>
      <c r="S18" s="125"/>
      <c r="T18" s="1090"/>
      <c r="U18" s="1091"/>
      <c r="V18" s="491"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88">
        <v>28000000</v>
      </c>
      <c r="Q19" s="1089"/>
      <c r="R19" s="490">
        <f>IFERROR(IF('別紙様式3-2（４・５月）'!Z21="ベア加算","",P19*VLOOKUP(N19,【参考】数式用!$AD$2:$AH$27,MATCH(O19,【参考】数式用!$K$4:$N$4,0)+1,0)),"")</f>
        <v>3276000</v>
      </c>
      <c r="S19" s="125" t="s">
        <v>2230</v>
      </c>
      <c r="T19" s="1090">
        <v>1</v>
      </c>
      <c r="U19" s="1091"/>
      <c r="V19" s="491">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88">
        <v>3500000</v>
      </c>
      <c r="Q20" s="1089"/>
      <c r="R20" s="490">
        <f>IFERROR(IF('別紙様式3-2（４・５月）'!Z22="ベア加算","",P20*VLOOKUP(N20,【参考】数式用!$AD$2:$AH$27,MATCH(O20,【参考】数式用!$K$4:$N$4,0)+1,0)),"")</f>
        <v>409500</v>
      </c>
      <c r="S20" s="125" t="s">
        <v>2230</v>
      </c>
      <c r="T20" s="1090"/>
      <c r="U20" s="1091"/>
      <c r="V20" s="491">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8"/>
      <c r="Q21" s="1089"/>
      <c r="R21" s="490" t="str">
        <f>IFERROR(IF('別紙様式3-2（４・５月）'!Z23="ベア加算","",P21*VLOOKUP(N21,【参考】数式用!$AD$2:$AH$27,MATCH(O21,【参考】数式用!$K$4:$N$4,0)+1,0)),"")</f>
        <v/>
      </c>
      <c r="S21" s="125"/>
      <c r="T21" s="1090"/>
      <c r="U21" s="1091"/>
      <c r="V21" s="491"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8"/>
      <c r="Q22" s="1089"/>
      <c r="R22" s="490" t="str">
        <f>IFERROR(IF('別紙様式3-2（４・５月）'!Z24="ベア加算","",P22*VLOOKUP(N22,【参考】数式用!$AD$2:$AH$27,MATCH(O22,【参考】数式用!$K$4:$N$4,0)+1,0)),"")</f>
        <v/>
      </c>
      <c r="S22" s="125"/>
      <c r="T22" s="1090"/>
      <c r="U22" s="1091"/>
      <c r="V22" s="491"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8"/>
      <c r="Q23" s="1089"/>
      <c r="R23" s="490" t="str">
        <f>IFERROR(IF('別紙様式3-2（４・５月）'!Z25="ベア加算","",P23*VLOOKUP(N23,【参考】数式用!$AD$2:$AH$27,MATCH(O23,【参考】数式用!$K$4:$N$4,0)+1,0)),"")</f>
        <v/>
      </c>
      <c r="S23" s="125"/>
      <c r="T23" s="1090"/>
      <c r="U23" s="1091"/>
      <c r="V23" s="491"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8"/>
      <c r="Q24" s="1089"/>
      <c r="R24" s="490" t="str">
        <f>IFERROR(IF('別紙様式3-2（４・５月）'!Z26="ベア加算","",P24*VLOOKUP(N24,【参考】数式用!$AD$2:$AH$27,MATCH(O24,【参考】数式用!$K$4:$N$4,0)+1,0)),"")</f>
        <v/>
      </c>
      <c r="S24" s="125"/>
      <c r="T24" s="1090"/>
      <c r="U24" s="1091"/>
      <c r="V24" s="491"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8"/>
      <c r="Q25" s="1089"/>
      <c r="R25" s="490" t="str">
        <f>IFERROR(IF('別紙様式3-2（４・５月）'!Z27="ベア加算","",P25*VLOOKUP(N25,【参考】数式用!$AD$2:$AH$27,MATCH(O25,【参考】数式用!$K$4:$N$4,0)+1,0)),"")</f>
        <v/>
      </c>
      <c r="S25" s="125"/>
      <c r="T25" s="1090"/>
      <c r="U25" s="1091"/>
      <c r="V25" s="491"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8"/>
      <c r="Q26" s="1089"/>
      <c r="R26" s="490" t="str">
        <f>IFERROR(IF('別紙様式3-2（４・５月）'!Z28="ベア加算","",P26*VLOOKUP(N26,【参考】数式用!$AD$2:$AH$27,MATCH(O26,【参考】数式用!$K$4:$N$4,0)+1,0)),"")</f>
        <v/>
      </c>
      <c r="S26" s="125"/>
      <c r="T26" s="1090"/>
      <c r="U26" s="1091"/>
      <c r="V26" s="491"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8"/>
      <c r="Q27" s="1089"/>
      <c r="R27" s="490" t="str">
        <f>IFERROR(IF('別紙様式3-2（４・５月）'!Z29="ベア加算","",P27*VLOOKUP(N27,【参考】数式用!$AD$2:$AH$27,MATCH(O27,【参考】数式用!$K$4:$N$4,0)+1,0)),"")</f>
        <v/>
      </c>
      <c r="S27" s="125"/>
      <c r="T27" s="1090"/>
      <c r="U27" s="1091"/>
      <c r="V27" s="491"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8"/>
      <c r="Q28" s="1089"/>
      <c r="R28" s="490" t="str">
        <f>IFERROR(IF('別紙様式3-2（４・５月）'!Z30="ベア加算","",P28*VLOOKUP(N28,【参考】数式用!$AD$2:$AH$27,MATCH(O28,【参考】数式用!$K$4:$N$4,0)+1,0)),"")</f>
        <v/>
      </c>
      <c r="S28" s="125"/>
      <c r="T28" s="1090"/>
      <c r="U28" s="1091"/>
      <c r="V28" s="491"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8"/>
      <c r="Q29" s="1089"/>
      <c r="R29" s="506" t="str">
        <f>IFERROR(IF('別紙様式3-2（４・５月）'!Z31="ベア加算","",P29*VLOOKUP(N29,【参考】数式用!$AD$2:$AH$27,MATCH(O29,【参考】数式用!$K$4:$N$4,0)+1,0)),"")</f>
        <v/>
      </c>
      <c r="S29" s="125"/>
      <c r="T29" s="1088"/>
      <c r="U29" s="1089"/>
      <c r="V29" s="491" t="str">
        <f>IFERROR(P29*VLOOKUP(AF29,【参考】数式用4!$DC$3:$DZ$106,MATCH(N29,【参考】数式用4!$DC$2:$DZ$2,0)),"")</f>
        <v/>
      </c>
      <c r="W29" s="104"/>
      <c r="X29" s="497"/>
      <c r="Y29" s="1058" t="str">
        <f>IFERROR(IF('別紙様式3-2（４・５月）'!Z31="ベア加算","",W29*VLOOKUP(N29,【参考】数式用!$AD$2:$AH$27,MATCH(O29,【参考】数式用!$K$4:$N$4,0)+1,0)),"")</f>
        <v/>
      </c>
      <c r="Z29" s="1058"/>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8"/>
      <c r="Q30" s="1089"/>
      <c r="R30" s="490" t="str">
        <f>IFERROR(IF('別紙様式3-2（４・５月）'!Z32="ベア加算","",P30*VLOOKUP(N30,【参考】数式用!$AD$2:$AH$27,MATCH(O30,【参考】数式用!$K$4:$N$4,0)+1,0)),"")</f>
        <v/>
      </c>
      <c r="S30" s="125"/>
      <c r="T30" s="1090"/>
      <c r="U30" s="1091"/>
      <c r="V30" s="491"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8"/>
      <c r="Q31" s="1089"/>
      <c r="R31" s="490" t="str">
        <f>IFERROR(IF('別紙様式3-2（４・５月）'!Z33="ベア加算","",P31*VLOOKUP(N31,【参考】数式用!$AD$2:$AH$27,MATCH(O31,【参考】数式用!$K$4:$N$4,0)+1,0)),"")</f>
        <v/>
      </c>
      <c r="S31" s="125"/>
      <c r="T31" s="1090"/>
      <c r="U31" s="1091"/>
      <c r="V31" s="491"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8"/>
      <c r="Q32" s="1089"/>
      <c r="R32" s="490" t="str">
        <f>IFERROR(IF('別紙様式3-2（４・５月）'!Z34="ベア加算","",P32*VLOOKUP(N32,【参考】数式用!$AD$2:$AH$27,MATCH(O32,【参考】数式用!$K$4:$N$4,0)+1,0)),"")</f>
        <v/>
      </c>
      <c r="S32" s="125"/>
      <c r="T32" s="1090"/>
      <c r="U32" s="1091"/>
      <c r="V32" s="491"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8"/>
      <c r="Q33" s="1089"/>
      <c r="R33" s="490" t="str">
        <f>IFERROR(IF('別紙様式3-2（４・５月）'!Z35="ベア加算","",P33*VLOOKUP(N33,【参考】数式用!$AD$2:$AH$27,MATCH(O33,【参考】数式用!$K$4:$N$4,0)+1,0)),"")</f>
        <v/>
      </c>
      <c r="S33" s="125"/>
      <c r="T33" s="1090"/>
      <c r="U33" s="1091"/>
      <c r="V33" s="491"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8"/>
      <c r="Q34" s="1089"/>
      <c r="R34" s="490" t="str">
        <f>IFERROR(IF('別紙様式3-2（４・５月）'!Z36="ベア加算","",P34*VLOOKUP(N34,【参考】数式用!$AD$2:$AH$27,MATCH(O34,【参考】数式用!$K$4:$N$4,0)+1,0)),"")</f>
        <v/>
      </c>
      <c r="S34" s="125"/>
      <c r="T34" s="1090"/>
      <c r="U34" s="1091"/>
      <c r="V34" s="491"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8"/>
      <c r="Q35" s="1089"/>
      <c r="R35" s="490" t="str">
        <f>IFERROR(IF('別紙様式3-2（４・５月）'!Z37="ベア加算","",P35*VLOOKUP(N35,【参考】数式用!$AD$2:$AH$27,MATCH(O35,【参考】数式用!$K$4:$N$4,0)+1,0)),"")</f>
        <v/>
      </c>
      <c r="S35" s="125"/>
      <c r="T35" s="1090"/>
      <c r="U35" s="1091"/>
      <c r="V35" s="491"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8"/>
      <c r="Q36" s="1089"/>
      <c r="R36" s="490" t="str">
        <f>IFERROR(IF('別紙様式3-2（４・５月）'!Z38="ベア加算","",P36*VLOOKUP(N36,【参考】数式用!$AD$2:$AH$27,MATCH(O36,【参考】数式用!$K$4:$N$4,0)+1,0)),"")</f>
        <v/>
      </c>
      <c r="S36" s="125"/>
      <c r="T36" s="1090"/>
      <c r="U36" s="1091"/>
      <c r="V36" s="491"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8"/>
      <c r="Q37" s="1089"/>
      <c r="R37" s="490" t="str">
        <f>IFERROR(IF('別紙様式3-2（４・５月）'!Z39="ベア加算","",P37*VLOOKUP(N37,【参考】数式用!$AD$2:$AH$27,MATCH(O37,【参考】数式用!$K$4:$N$4,0)+1,0)),"")</f>
        <v/>
      </c>
      <c r="S37" s="125"/>
      <c r="T37" s="1090"/>
      <c r="U37" s="1091"/>
      <c r="V37" s="491"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8"/>
      <c r="Q38" s="1089"/>
      <c r="R38" s="490" t="str">
        <f>IFERROR(IF('別紙様式3-2（４・５月）'!Z40="ベア加算","",P38*VLOOKUP(N38,【参考】数式用!$AD$2:$AH$27,MATCH(O38,【参考】数式用!$K$4:$N$4,0)+1,0)),"")</f>
        <v/>
      </c>
      <c r="S38" s="125"/>
      <c r="T38" s="1090"/>
      <c r="U38" s="1091"/>
      <c r="V38" s="491"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8"/>
      <c r="Q39" s="1089"/>
      <c r="R39" s="490" t="str">
        <f>IFERROR(IF('別紙様式3-2（４・５月）'!Z41="ベア加算","",P39*VLOOKUP(N39,【参考】数式用!$AD$2:$AH$27,MATCH(O39,【参考】数式用!$K$4:$N$4,0)+1,0)),"")</f>
        <v/>
      </c>
      <c r="S39" s="125"/>
      <c r="T39" s="1090"/>
      <c r="U39" s="1091"/>
      <c r="V39" s="491"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8"/>
      <c r="Q40" s="1089"/>
      <c r="R40" s="490" t="str">
        <f>IFERROR(IF('別紙様式3-2（４・５月）'!Z42="ベア加算","",P40*VLOOKUP(N40,【参考】数式用!$AD$2:$AH$27,MATCH(O40,【参考】数式用!$K$4:$N$4,0)+1,0)),"")</f>
        <v/>
      </c>
      <c r="S40" s="125"/>
      <c r="T40" s="1090"/>
      <c r="U40" s="1091"/>
      <c r="V40" s="491"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8"/>
      <c r="Q41" s="1089"/>
      <c r="R41" s="490" t="str">
        <f>IFERROR(IF('別紙様式3-2（４・５月）'!Z43="ベア加算","",P41*VLOOKUP(N41,【参考】数式用!$AD$2:$AH$27,MATCH(O41,【参考】数式用!$K$4:$N$4,0)+1,0)),"")</f>
        <v/>
      </c>
      <c r="S41" s="125"/>
      <c r="T41" s="1090"/>
      <c r="U41" s="1091"/>
      <c r="V41" s="491"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8"/>
      <c r="Q42" s="1089"/>
      <c r="R42" s="490" t="str">
        <f>IFERROR(IF('別紙様式3-2（４・５月）'!Z44="ベア加算","",P42*VLOOKUP(N42,【参考】数式用!$AD$2:$AH$27,MATCH(O42,【参考】数式用!$K$4:$N$4,0)+1,0)),"")</f>
        <v/>
      </c>
      <c r="S42" s="125"/>
      <c r="T42" s="1090"/>
      <c r="U42" s="1091"/>
      <c r="V42" s="491"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8"/>
      <c r="Q43" s="1089"/>
      <c r="R43" s="490" t="str">
        <f>IFERROR(IF('別紙様式3-2（４・５月）'!Z45="ベア加算","",P43*VLOOKUP(N43,【参考】数式用!$AD$2:$AH$27,MATCH(O43,【参考】数式用!$K$4:$N$4,0)+1,0)),"")</f>
        <v/>
      </c>
      <c r="S43" s="125"/>
      <c r="T43" s="1090"/>
      <c r="U43" s="1091"/>
      <c r="V43" s="491"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8"/>
      <c r="Q44" s="1089"/>
      <c r="R44" s="490" t="str">
        <f>IFERROR(IF('別紙様式3-2（４・５月）'!Z46="ベア加算","",P44*VLOOKUP(N44,【参考】数式用!$AD$2:$AH$27,MATCH(O44,【参考】数式用!$K$4:$N$4,0)+1,0)),"")</f>
        <v/>
      </c>
      <c r="S44" s="125"/>
      <c r="T44" s="1090"/>
      <c r="U44" s="1091"/>
      <c r="V44" s="491"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8"/>
      <c r="Q45" s="1089"/>
      <c r="R45" s="490" t="str">
        <f>IFERROR(IF('別紙様式3-2（４・５月）'!Z47="ベア加算","",P45*VLOOKUP(N45,【参考】数式用!$AD$2:$AH$27,MATCH(O45,【参考】数式用!$K$4:$N$4,0)+1,0)),"")</f>
        <v/>
      </c>
      <c r="S45" s="125"/>
      <c r="T45" s="1090"/>
      <c r="U45" s="1091"/>
      <c r="V45" s="491"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8"/>
      <c r="Q46" s="1089"/>
      <c r="R46" s="490" t="str">
        <f>IFERROR(IF('別紙様式3-2（４・５月）'!Z48="ベア加算","",P46*VLOOKUP(N46,【参考】数式用!$AD$2:$AH$27,MATCH(O46,【参考】数式用!$K$4:$N$4,0)+1,0)),"")</f>
        <v/>
      </c>
      <c r="S46" s="125"/>
      <c r="T46" s="1090"/>
      <c r="U46" s="1091"/>
      <c r="V46" s="491"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8"/>
      <c r="Q47" s="1089"/>
      <c r="R47" s="490" t="str">
        <f>IFERROR(IF('別紙様式3-2（４・５月）'!Z49="ベア加算","",P47*VLOOKUP(N47,【参考】数式用!$AD$2:$AH$27,MATCH(O47,【参考】数式用!$K$4:$N$4,0)+1,0)),"")</f>
        <v/>
      </c>
      <c r="S47" s="125"/>
      <c r="T47" s="1090"/>
      <c r="U47" s="1091"/>
      <c r="V47" s="491"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8"/>
      <c r="Q48" s="1089"/>
      <c r="R48" s="490" t="str">
        <f>IFERROR(IF('別紙様式3-2（４・５月）'!Z50="ベア加算","",P48*VLOOKUP(N48,【参考】数式用!$AD$2:$AH$27,MATCH(O48,【参考】数式用!$K$4:$N$4,0)+1,0)),"")</f>
        <v/>
      </c>
      <c r="S48" s="125"/>
      <c r="T48" s="1090"/>
      <c r="U48" s="1091"/>
      <c r="V48" s="491"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8"/>
      <c r="Q49" s="1089"/>
      <c r="R49" s="490" t="str">
        <f>IFERROR(IF('別紙様式3-2（４・５月）'!Z51="ベア加算","",P49*VLOOKUP(N49,【参考】数式用!$AD$2:$AH$27,MATCH(O49,【参考】数式用!$K$4:$N$4,0)+1,0)),"")</f>
        <v/>
      </c>
      <c r="S49" s="125"/>
      <c r="T49" s="1090"/>
      <c r="U49" s="1091"/>
      <c r="V49" s="491"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8"/>
      <c r="Q50" s="1089"/>
      <c r="R50" s="490" t="str">
        <f>IFERROR(IF('別紙様式3-2（４・５月）'!Z52="ベア加算","",P50*VLOOKUP(N50,【参考】数式用!$AD$2:$AH$27,MATCH(O50,【参考】数式用!$K$4:$N$4,0)+1,0)),"")</f>
        <v/>
      </c>
      <c r="S50" s="125"/>
      <c r="T50" s="1090"/>
      <c r="U50" s="1091"/>
      <c r="V50" s="491"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8"/>
      <c r="Q51" s="1089"/>
      <c r="R51" s="490" t="str">
        <f>IFERROR(IF('別紙様式3-2（４・５月）'!Z53="ベア加算","",P51*VLOOKUP(N51,【参考】数式用!$AD$2:$AH$27,MATCH(O51,【参考】数式用!$K$4:$N$4,0)+1,0)),"")</f>
        <v/>
      </c>
      <c r="S51" s="125"/>
      <c r="T51" s="1090"/>
      <c r="U51" s="1091"/>
      <c r="V51" s="491"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8"/>
      <c r="Q52" s="1089"/>
      <c r="R52" s="490" t="str">
        <f>IFERROR(IF('別紙様式3-2（４・５月）'!Z54="ベア加算","",P52*VLOOKUP(N52,【参考】数式用!$AD$2:$AH$27,MATCH(O52,【参考】数式用!$K$4:$N$4,0)+1,0)),"")</f>
        <v/>
      </c>
      <c r="S52" s="125"/>
      <c r="T52" s="1090"/>
      <c r="U52" s="1091"/>
      <c r="V52" s="491"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8"/>
      <c r="Q53" s="1089"/>
      <c r="R53" s="490" t="str">
        <f>IFERROR(IF('別紙様式3-2（４・５月）'!Z55="ベア加算","",P53*VLOOKUP(N53,【参考】数式用!$AD$2:$AH$27,MATCH(O53,【参考】数式用!$K$4:$N$4,0)+1,0)),"")</f>
        <v/>
      </c>
      <c r="S53" s="125"/>
      <c r="T53" s="1090"/>
      <c r="U53" s="1091"/>
      <c r="V53" s="491"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8"/>
      <c r="Q54" s="1089"/>
      <c r="R54" s="490" t="str">
        <f>IFERROR(IF('別紙様式3-2（４・５月）'!Z56="ベア加算","",P54*VLOOKUP(N54,【参考】数式用!$AD$2:$AH$27,MATCH(O54,【参考】数式用!$K$4:$N$4,0)+1,0)),"")</f>
        <v/>
      </c>
      <c r="S54" s="125"/>
      <c r="T54" s="1090"/>
      <c r="U54" s="1091"/>
      <c r="V54" s="491"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8"/>
      <c r="Q55" s="1089"/>
      <c r="R55" s="490" t="str">
        <f>IFERROR(IF('別紙様式3-2（４・５月）'!Z57="ベア加算","",P55*VLOOKUP(N55,【参考】数式用!$AD$2:$AH$27,MATCH(O55,【参考】数式用!$K$4:$N$4,0)+1,0)),"")</f>
        <v/>
      </c>
      <c r="S55" s="125"/>
      <c r="T55" s="1090"/>
      <c r="U55" s="1091"/>
      <c r="V55" s="491"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8"/>
      <c r="Q56" s="1089"/>
      <c r="R56" s="490" t="str">
        <f>IFERROR(IF('別紙様式3-2（４・５月）'!Z58="ベア加算","",P56*VLOOKUP(N56,【参考】数式用!$AD$2:$AH$27,MATCH(O56,【参考】数式用!$K$4:$N$4,0)+1,0)),"")</f>
        <v/>
      </c>
      <c r="S56" s="125"/>
      <c r="T56" s="1090"/>
      <c r="U56" s="1091"/>
      <c r="V56" s="491"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8"/>
      <c r="Q57" s="1089"/>
      <c r="R57" s="490" t="str">
        <f>IFERROR(IF('別紙様式3-2（４・５月）'!Z59="ベア加算","",P57*VLOOKUP(N57,【参考】数式用!$AD$2:$AH$27,MATCH(O57,【参考】数式用!$K$4:$N$4,0)+1,0)),"")</f>
        <v/>
      </c>
      <c r="S57" s="125"/>
      <c r="T57" s="1090"/>
      <c r="U57" s="1091"/>
      <c r="V57" s="491"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8"/>
      <c r="Q58" s="1089"/>
      <c r="R58" s="490" t="str">
        <f>IFERROR(IF('別紙様式3-2（４・５月）'!Z60="ベア加算","",P58*VLOOKUP(N58,【参考】数式用!$AD$2:$AH$27,MATCH(O58,【参考】数式用!$K$4:$N$4,0)+1,0)),"")</f>
        <v/>
      </c>
      <c r="S58" s="125"/>
      <c r="T58" s="1090"/>
      <c r="U58" s="1091"/>
      <c r="V58" s="491"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8"/>
      <c r="Q59" s="1089"/>
      <c r="R59" s="490" t="str">
        <f>IFERROR(IF('別紙様式3-2（４・５月）'!Z61="ベア加算","",P59*VLOOKUP(N59,【参考】数式用!$AD$2:$AH$27,MATCH(O59,【参考】数式用!$K$4:$N$4,0)+1,0)),"")</f>
        <v/>
      </c>
      <c r="S59" s="125"/>
      <c r="T59" s="1090"/>
      <c r="U59" s="1091"/>
      <c r="V59" s="491"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8"/>
      <c r="Q60" s="1089"/>
      <c r="R60" s="490" t="str">
        <f>IFERROR(IF('別紙様式3-2（４・５月）'!Z62="ベア加算","",P60*VLOOKUP(N60,【参考】数式用!$AD$2:$AH$27,MATCH(O60,【参考】数式用!$K$4:$N$4,0)+1,0)),"")</f>
        <v/>
      </c>
      <c r="S60" s="125"/>
      <c r="T60" s="1090"/>
      <c r="U60" s="1091"/>
      <c r="V60" s="491"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8"/>
      <c r="Q61" s="1089"/>
      <c r="R61" s="490" t="str">
        <f>IFERROR(IF('別紙様式3-2（４・５月）'!Z63="ベア加算","",P61*VLOOKUP(N61,【参考】数式用!$AD$2:$AH$27,MATCH(O61,【参考】数式用!$K$4:$N$4,0)+1,0)),"")</f>
        <v/>
      </c>
      <c r="S61" s="125"/>
      <c r="T61" s="1090"/>
      <c r="U61" s="1091"/>
      <c r="V61" s="491"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8"/>
      <c r="Q62" s="1089"/>
      <c r="R62" s="490" t="str">
        <f>IFERROR(IF('別紙様式3-2（４・５月）'!Z64="ベア加算","",P62*VLOOKUP(N62,【参考】数式用!$AD$2:$AH$27,MATCH(O62,【参考】数式用!$K$4:$N$4,0)+1,0)),"")</f>
        <v/>
      </c>
      <c r="S62" s="125"/>
      <c r="T62" s="1090"/>
      <c r="U62" s="1091"/>
      <c r="V62" s="491"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8"/>
      <c r="Q63" s="1089"/>
      <c r="R63" s="490" t="str">
        <f>IFERROR(IF('別紙様式3-2（４・５月）'!Z65="ベア加算","",P63*VLOOKUP(N63,【参考】数式用!$AD$2:$AH$27,MATCH(O63,【参考】数式用!$K$4:$N$4,0)+1,0)),"")</f>
        <v/>
      </c>
      <c r="S63" s="125"/>
      <c r="T63" s="1090"/>
      <c r="U63" s="1091"/>
      <c r="V63" s="491"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8"/>
      <c r="Q64" s="1089"/>
      <c r="R64" s="490" t="str">
        <f>IFERROR(IF('別紙様式3-2（４・５月）'!Z66="ベア加算","",P64*VLOOKUP(N64,【参考】数式用!$AD$2:$AH$27,MATCH(O64,【参考】数式用!$K$4:$N$4,0)+1,0)),"")</f>
        <v/>
      </c>
      <c r="S64" s="125"/>
      <c r="T64" s="1090"/>
      <c r="U64" s="1091"/>
      <c r="V64" s="491"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8"/>
      <c r="Q65" s="1089"/>
      <c r="R65" s="490" t="str">
        <f>IFERROR(IF('別紙様式3-2（４・５月）'!Z67="ベア加算","",P65*VLOOKUP(N65,【参考】数式用!$AD$2:$AH$27,MATCH(O65,【参考】数式用!$K$4:$N$4,0)+1,0)),"")</f>
        <v/>
      </c>
      <c r="S65" s="125"/>
      <c r="T65" s="1090"/>
      <c r="U65" s="1091"/>
      <c r="V65" s="491"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8"/>
      <c r="Q66" s="1089"/>
      <c r="R66" s="490" t="str">
        <f>IFERROR(IF('別紙様式3-2（４・５月）'!Z68="ベア加算","",P66*VLOOKUP(N66,【参考】数式用!$AD$2:$AH$27,MATCH(O66,【参考】数式用!$K$4:$N$4,0)+1,0)),"")</f>
        <v/>
      </c>
      <c r="S66" s="125"/>
      <c r="T66" s="1090"/>
      <c r="U66" s="1091"/>
      <c r="V66" s="491"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8"/>
      <c r="Q67" s="1089"/>
      <c r="R67" s="490" t="str">
        <f>IFERROR(IF('別紙様式3-2（４・５月）'!Z69="ベア加算","",P67*VLOOKUP(N67,【参考】数式用!$AD$2:$AH$27,MATCH(O67,【参考】数式用!$K$4:$N$4,0)+1,0)),"")</f>
        <v/>
      </c>
      <c r="S67" s="125"/>
      <c r="T67" s="1090"/>
      <c r="U67" s="1091"/>
      <c r="V67" s="491"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8"/>
      <c r="Q68" s="1089"/>
      <c r="R68" s="490" t="str">
        <f>IFERROR(IF('別紙様式3-2（４・５月）'!Z70="ベア加算","",P68*VLOOKUP(N68,【参考】数式用!$AD$2:$AH$27,MATCH(O68,【参考】数式用!$K$4:$N$4,0)+1,0)),"")</f>
        <v/>
      </c>
      <c r="S68" s="125"/>
      <c r="T68" s="1090"/>
      <c r="U68" s="1091"/>
      <c r="V68" s="491"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8"/>
      <c r="Q69" s="1089"/>
      <c r="R69" s="490" t="str">
        <f>IFERROR(IF('別紙様式3-2（４・５月）'!Z71="ベア加算","",P69*VLOOKUP(N69,【参考】数式用!$AD$2:$AH$27,MATCH(O69,【参考】数式用!$K$4:$N$4,0)+1,0)),"")</f>
        <v/>
      </c>
      <c r="S69" s="125"/>
      <c r="T69" s="1090"/>
      <c r="U69" s="1091"/>
      <c r="V69" s="491"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8"/>
      <c r="Q70" s="1089"/>
      <c r="R70" s="490" t="str">
        <f>IFERROR(IF('別紙様式3-2（４・５月）'!Z72="ベア加算","",P70*VLOOKUP(N70,【参考】数式用!$AD$2:$AH$27,MATCH(O70,【参考】数式用!$K$4:$N$4,0)+1,0)),"")</f>
        <v/>
      </c>
      <c r="S70" s="125"/>
      <c r="T70" s="1090"/>
      <c r="U70" s="1091"/>
      <c r="V70" s="491"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8"/>
      <c r="Q71" s="1089"/>
      <c r="R71" s="490" t="str">
        <f>IFERROR(IF('別紙様式3-2（４・５月）'!Z73="ベア加算","",P71*VLOOKUP(N71,【参考】数式用!$AD$2:$AH$27,MATCH(O71,【参考】数式用!$K$4:$N$4,0)+1,0)),"")</f>
        <v/>
      </c>
      <c r="S71" s="125"/>
      <c r="T71" s="1090"/>
      <c r="U71" s="1091"/>
      <c r="V71" s="491"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8"/>
      <c r="Q72" s="1089"/>
      <c r="R72" s="490" t="str">
        <f>IFERROR(IF('別紙様式3-2（４・５月）'!Z74="ベア加算","",P72*VLOOKUP(N72,【参考】数式用!$AD$2:$AH$27,MATCH(O72,【参考】数式用!$K$4:$N$4,0)+1,0)),"")</f>
        <v/>
      </c>
      <c r="S72" s="125"/>
      <c r="T72" s="1090"/>
      <c r="U72" s="1091"/>
      <c r="V72" s="491"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8"/>
      <c r="Q73" s="1089"/>
      <c r="R73" s="490" t="str">
        <f>IFERROR(IF('別紙様式3-2（４・５月）'!Z75="ベア加算","",P73*VLOOKUP(N73,【参考】数式用!$AD$2:$AH$27,MATCH(O73,【参考】数式用!$K$4:$N$4,0)+1,0)),"")</f>
        <v/>
      </c>
      <c r="S73" s="125"/>
      <c r="T73" s="1090"/>
      <c r="U73" s="1091"/>
      <c r="V73" s="491"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8"/>
      <c r="Q74" s="1089"/>
      <c r="R74" s="490" t="str">
        <f>IFERROR(IF('別紙様式3-2（４・５月）'!Z76="ベア加算","",P74*VLOOKUP(N74,【参考】数式用!$AD$2:$AH$27,MATCH(O74,【参考】数式用!$K$4:$N$4,0)+1,0)),"")</f>
        <v/>
      </c>
      <c r="S74" s="125"/>
      <c r="T74" s="1090"/>
      <c r="U74" s="1091"/>
      <c r="V74" s="491"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8"/>
      <c r="Q75" s="1089"/>
      <c r="R75" s="490" t="str">
        <f>IFERROR(IF('別紙様式3-2（４・５月）'!Z77="ベア加算","",P75*VLOOKUP(N75,【参考】数式用!$AD$2:$AH$27,MATCH(O75,【参考】数式用!$K$4:$N$4,0)+1,0)),"")</f>
        <v/>
      </c>
      <c r="S75" s="125"/>
      <c r="T75" s="1090"/>
      <c r="U75" s="1091"/>
      <c r="V75" s="491"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8"/>
      <c r="Q76" s="1089"/>
      <c r="R76" s="490" t="str">
        <f>IFERROR(IF('別紙様式3-2（４・５月）'!Z78="ベア加算","",P76*VLOOKUP(N76,【参考】数式用!$AD$2:$AH$27,MATCH(O76,【参考】数式用!$K$4:$N$4,0)+1,0)),"")</f>
        <v/>
      </c>
      <c r="S76" s="125"/>
      <c r="T76" s="1090"/>
      <c r="U76" s="1091"/>
      <c r="V76" s="491"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8"/>
      <c r="Q77" s="1089"/>
      <c r="R77" s="490" t="str">
        <f>IFERROR(IF('別紙様式3-2（４・５月）'!Z79="ベア加算","",P77*VLOOKUP(N77,【参考】数式用!$AD$2:$AH$27,MATCH(O77,【参考】数式用!$K$4:$N$4,0)+1,0)),"")</f>
        <v/>
      </c>
      <c r="S77" s="125"/>
      <c r="T77" s="1090"/>
      <c r="U77" s="1091"/>
      <c r="V77" s="491"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8"/>
      <c r="Q78" s="1089"/>
      <c r="R78" s="490" t="str">
        <f>IFERROR(IF('別紙様式3-2（４・５月）'!Z80="ベア加算","",P78*VLOOKUP(N78,【参考】数式用!$AD$2:$AH$27,MATCH(O78,【参考】数式用!$K$4:$N$4,0)+1,0)),"")</f>
        <v/>
      </c>
      <c r="S78" s="125"/>
      <c r="T78" s="1090"/>
      <c r="U78" s="1091"/>
      <c r="V78" s="491"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8"/>
      <c r="Q79" s="1089"/>
      <c r="R79" s="490" t="str">
        <f>IFERROR(IF('別紙様式3-2（４・５月）'!Z81="ベア加算","",P79*VLOOKUP(N79,【参考】数式用!$AD$2:$AH$27,MATCH(O79,【参考】数式用!$K$4:$N$4,0)+1,0)),"")</f>
        <v/>
      </c>
      <c r="S79" s="125"/>
      <c r="T79" s="1090"/>
      <c r="U79" s="1091"/>
      <c r="V79" s="491"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8"/>
      <c r="Q80" s="1089"/>
      <c r="R80" s="490" t="str">
        <f>IFERROR(IF('別紙様式3-2（４・５月）'!Z82="ベア加算","",P80*VLOOKUP(N80,【参考】数式用!$AD$2:$AH$27,MATCH(O80,【参考】数式用!$K$4:$N$4,0)+1,0)),"")</f>
        <v/>
      </c>
      <c r="S80" s="125"/>
      <c r="T80" s="1090"/>
      <c r="U80" s="1091"/>
      <c r="V80" s="491"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8"/>
      <c r="Q81" s="1089"/>
      <c r="R81" s="490" t="str">
        <f>IFERROR(IF('別紙様式3-2（４・５月）'!Z83="ベア加算","",P81*VLOOKUP(N81,【参考】数式用!$AD$2:$AH$27,MATCH(O81,【参考】数式用!$K$4:$N$4,0)+1,0)),"")</f>
        <v/>
      </c>
      <c r="S81" s="125"/>
      <c r="T81" s="1090"/>
      <c r="U81" s="1091"/>
      <c r="V81" s="491"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8"/>
      <c r="Q82" s="1089"/>
      <c r="R82" s="490" t="str">
        <f>IFERROR(IF('別紙様式3-2（４・５月）'!Z84="ベア加算","",P82*VLOOKUP(N82,【参考】数式用!$AD$2:$AH$27,MATCH(O82,【参考】数式用!$K$4:$N$4,0)+1,0)),"")</f>
        <v/>
      </c>
      <c r="S82" s="125"/>
      <c r="T82" s="1090"/>
      <c r="U82" s="1091"/>
      <c r="V82" s="491"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8"/>
      <c r="Q83" s="1089"/>
      <c r="R83" s="490" t="str">
        <f>IFERROR(IF('別紙様式3-2（４・５月）'!Z85="ベア加算","",P83*VLOOKUP(N83,【参考】数式用!$AD$2:$AH$27,MATCH(O83,【参考】数式用!$K$4:$N$4,0)+1,0)),"")</f>
        <v/>
      </c>
      <c r="S83" s="125"/>
      <c r="T83" s="1090"/>
      <c r="U83" s="1091"/>
      <c r="V83" s="491"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8"/>
      <c r="Q84" s="1089"/>
      <c r="R84" s="490" t="str">
        <f>IFERROR(IF('別紙様式3-2（４・５月）'!Z86="ベア加算","",P84*VLOOKUP(N84,【参考】数式用!$AD$2:$AH$27,MATCH(O84,【参考】数式用!$K$4:$N$4,0)+1,0)),"")</f>
        <v/>
      </c>
      <c r="S84" s="125"/>
      <c r="T84" s="1090"/>
      <c r="U84" s="1091"/>
      <c r="V84" s="491"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8"/>
      <c r="Q85" s="1089"/>
      <c r="R85" s="490" t="str">
        <f>IFERROR(IF('別紙様式3-2（４・５月）'!Z87="ベア加算","",P85*VLOOKUP(N85,【参考】数式用!$AD$2:$AH$27,MATCH(O85,【参考】数式用!$K$4:$N$4,0)+1,0)),"")</f>
        <v/>
      </c>
      <c r="S85" s="125"/>
      <c r="T85" s="1090"/>
      <c r="U85" s="1091"/>
      <c r="V85" s="491"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8"/>
      <c r="Q86" s="1089"/>
      <c r="R86" s="490" t="str">
        <f>IFERROR(IF('別紙様式3-2（４・５月）'!Z88="ベア加算","",P86*VLOOKUP(N86,【参考】数式用!$AD$2:$AH$27,MATCH(O86,【参考】数式用!$K$4:$N$4,0)+1,0)),"")</f>
        <v/>
      </c>
      <c r="S86" s="125"/>
      <c r="T86" s="1090"/>
      <c r="U86" s="1091"/>
      <c r="V86" s="491"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8"/>
      <c r="Q87" s="1089"/>
      <c r="R87" s="490" t="str">
        <f>IFERROR(IF('別紙様式3-2（４・５月）'!Z89="ベア加算","",P87*VLOOKUP(N87,【参考】数式用!$AD$2:$AH$27,MATCH(O87,【参考】数式用!$K$4:$N$4,0)+1,0)),"")</f>
        <v/>
      </c>
      <c r="S87" s="125"/>
      <c r="T87" s="1090"/>
      <c r="U87" s="1091"/>
      <c r="V87" s="491"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8"/>
      <c r="Q88" s="1089"/>
      <c r="R88" s="490" t="str">
        <f>IFERROR(IF('別紙様式3-2（４・５月）'!Z90="ベア加算","",P88*VLOOKUP(N88,【参考】数式用!$AD$2:$AH$27,MATCH(O88,【参考】数式用!$K$4:$N$4,0)+1,0)),"")</f>
        <v/>
      </c>
      <c r="S88" s="125"/>
      <c r="T88" s="1090"/>
      <c r="U88" s="1091"/>
      <c r="V88" s="491"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8"/>
      <c r="Q89" s="1089"/>
      <c r="R89" s="490" t="str">
        <f>IFERROR(IF('別紙様式3-2（４・５月）'!Z91="ベア加算","",P89*VLOOKUP(N89,【参考】数式用!$AD$2:$AH$27,MATCH(O89,【参考】数式用!$K$4:$N$4,0)+1,0)),"")</f>
        <v/>
      </c>
      <c r="S89" s="125"/>
      <c r="T89" s="1090"/>
      <c r="U89" s="1091"/>
      <c r="V89" s="491"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8"/>
      <c r="Q90" s="1089"/>
      <c r="R90" s="490" t="str">
        <f>IFERROR(IF('別紙様式3-2（４・５月）'!Z92="ベア加算","",P90*VLOOKUP(N90,【参考】数式用!$AD$2:$AH$27,MATCH(O90,【参考】数式用!$K$4:$N$4,0)+1,0)),"")</f>
        <v/>
      </c>
      <c r="S90" s="125"/>
      <c r="T90" s="1090"/>
      <c r="U90" s="1091"/>
      <c r="V90" s="491"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8"/>
      <c r="Q91" s="1089"/>
      <c r="R91" s="490" t="str">
        <f>IFERROR(IF('別紙様式3-2（４・５月）'!Z93="ベア加算","",P91*VLOOKUP(N91,【参考】数式用!$AD$2:$AH$27,MATCH(O91,【参考】数式用!$K$4:$N$4,0)+1,0)),"")</f>
        <v/>
      </c>
      <c r="S91" s="125"/>
      <c r="T91" s="1090"/>
      <c r="U91" s="1091"/>
      <c r="V91" s="491"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8"/>
      <c r="Q92" s="1089"/>
      <c r="R92" s="490" t="str">
        <f>IFERROR(IF('別紙様式3-2（４・５月）'!Z94="ベア加算","",P92*VLOOKUP(N92,【参考】数式用!$AD$2:$AH$27,MATCH(O92,【参考】数式用!$K$4:$N$4,0)+1,0)),"")</f>
        <v/>
      </c>
      <c r="S92" s="125"/>
      <c r="T92" s="1090"/>
      <c r="U92" s="1091"/>
      <c r="V92" s="491"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8"/>
      <c r="Q93" s="1089"/>
      <c r="R93" s="490" t="str">
        <f>IFERROR(IF('別紙様式3-2（４・５月）'!Z95="ベア加算","",P93*VLOOKUP(N93,【参考】数式用!$AD$2:$AH$27,MATCH(O93,【参考】数式用!$K$4:$N$4,0)+1,0)),"")</f>
        <v/>
      </c>
      <c r="S93" s="125"/>
      <c r="T93" s="1090"/>
      <c r="U93" s="1091"/>
      <c r="V93" s="491"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8"/>
      <c r="Q94" s="1089"/>
      <c r="R94" s="490" t="str">
        <f>IFERROR(IF('別紙様式3-2（４・５月）'!Z96="ベア加算","",P94*VLOOKUP(N94,【参考】数式用!$AD$2:$AH$27,MATCH(O94,【参考】数式用!$K$4:$N$4,0)+1,0)),"")</f>
        <v/>
      </c>
      <c r="S94" s="125"/>
      <c r="T94" s="1090"/>
      <c r="U94" s="1091"/>
      <c r="V94" s="491"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8"/>
      <c r="Q95" s="1089"/>
      <c r="R95" s="490" t="str">
        <f>IFERROR(IF('別紙様式3-2（４・５月）'!Z97="ベア加算","",P95*VLOOKUP(N95,【参考】数式用!$AD$2:$AH$27,MATCH(O95,【参考】数式用!$K$4:$N$4,0)+1,0)),"")</f>
        <v/>
      </c>
      <c r="S95" s="125"/>
      <c r="T95" s="1090"/>
      <c r="U95" s="1091"/>
      <c r="V95" s="491"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8"/>
      <c r="Q96" s="1089"/>
      <c r="R96" s="490" t="str">
        <f>IFERROR(IF('別紙様式3-2（４・５月）'!Z98="ベア加算","",P96*VLOOKUP(N96,【参考】数式用!$AD$2:$AH$27,MATCH(O96,【参考】数式用!$K$4:$N$4,0)+1,0)),"")</f>
        <v/>
      </c>
      <c r="S96" s="125"/>
      <c r="T96" s="1090"/>
      <c r="U96" s="1091"/>
      <c r="V96" s="491"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8"/>
      <c r="Q97" s="1089"/>
      <c r="R97" s="490" t="str">
        <f>IFERROR(IF('別紙様式3-2（４・５月）'!Z99="ベア加算","",P97*VLOOKUP(N97,【参考】数式用!$AD$2:$AH$27,MATCH(O97,【参考】数式用!$K$4:$N$4,0)+1,0)),"")</f>
        <v/>
      </c>
      <c r="S97" s="125"/>
      <c r="T97" s="1090"/>
      <c r="U97" s="1091"/>
      <c r="V97" s="491"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8"/>
      <c r="Q98" s="1089"/>
      <c r="R98" s="490" t="str">
        <f>IFERROR(IF('別紙様式3-2（４・５月）'!Z100="ベア加算","",P98*VLOOKUP(N98,【参考】数式用!$AD$2:$AH$27,MATCH(O98,【参考】数式用!$K$4:$N$4,0)+1,0)),"")</f>
        <v/>
      </c>
      <c r="S98" s="125"/>
      <c r="T98" s="1090"/>
      <c r="U98" s="1091"/>
      <c r="V98" s="491"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8"/>
      <c r="Q99" s="1089"/>
      <c r="R99" s="490" t="str">
        <f>IFERROR(IF('別紙様式3-2（４・５月）'!Z101="ベア加算","",P99*VLOOKUP(N99,【参考】数式用!$AD$2:$AH$27,MATCH(O99,【参考】数式用!$K$4:$N$4,0)+1,0)),"")</f>
        <v/>
      </c>
      <c r="S99" s="125"/>
      <c r="T99" s="1090"/>
      <c r="U99" s="1091"/>
      <c r="V99" s="491"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8"/>
      <c r="Q100" s="1089"/>
      <c r="R100" s="490" t="str">
        <f>IFERROR(IF('別紙様式3-2（４・５月）'!Z102="ベア加算","",P100*VLOOKUP(N100,【参考】数式用!$AD$2:$AH$27,MATCH(O100,【参考】数式用!$K$4:$N$4,0)+1,0)),"")</f>
        <v/>
      </c>
      <c r="S100" s="125"/>
      <c r="T100" s="1090"/>
      <c r="U100" s="1091"/>
      <c r="V100" s="491"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8"/>
      <c r="Q101" s="1089"/>
      <c r="R101" s="490" t="str">
        <f>IFERROR(IF('別紙様式3-2（４・５月）'!Z103="ベア加算","",P101*VLOOKUP(N101,【参考】数式用!$AD$2:$AH$27,MATCH(O101,【参考】数式用!$K$4:$N$4,0)+1,0)),"")</f>
        <v/>
      </c>
      <c r="S101" s="125"/>
      <c r="T101" s="1090"/>
      <c r="U101" s="1091"/>
      <c r="V101" s="491"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8"/>
      <c r="Q102" s="1089"/>
      <c r="R102" s="490" t="str">
        <f>IFERROR(IF('別紙様式3-2（４・５月）'!Z104="ベア加算","",P102*VLOOKUP(N102,【参考】数式用!$AD$2:$AH$27,MATCH(O102,【参考】数式用!$K$4:$N$4,0)+1,0)),"")</f>
        <v/>
      </c>
      <c r="S102" s="125"/>
      <c r="T102" s="1090"/>
      <c r="U102" s="1091"/>
      <c r="V102" s="491"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8"/>
      <c r="Q103" s="1089"/>
      <c r="R103" s="490" t="str">
        <f>IFERROR(IF('別紙様式3-2（４・５月）'!Z105="ベア加算","",P103*VLOOKUP(N103,【参考】数式用!$AD$2:$AH$27,MATCH(O103,【参考】数式用!$K$4:$N$4,0)+1,0)),"")</f>
        <v/>
      </c>
      <c r="S103" s="125"/>
      <c r="T103" s="1090"/>
      <c r="U103" s="1091"/>
      <c r="V103" s="491"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8"/>
      <c r="Q104" s="1089"/>
      <c r="R104" s="490" t="str">
        <f>IFERROR(IF('別紙様式3-2（４・５月）'!Z106="ベア加算","",P104*VLOOKUP(N104,【参考】数式用!$AD$2:$AH$27,MATCH(O104,【参考】数式用!$K$4:$N$4,0)+1,0)),"")</f>
        <v/>
      </c>
      <c r="S104" s="125"/>
      <c r="T104" s="1090"/>
      <c r="U104" s="1091"/>
      <c r="V104" s="491"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8"/>
      <c r="Q105" s="1089"/>
      <c r="R105" s="490" t="str">
        <f>IFERROR(IF('別紙様式3-2（４・５月）'!Z107="ベア加算","",P105*VLOOKUP(N105,【参考】数式用!$AD$2:$AH$27,MATCH(O105,【参考】数式用!$K$4:$N$4,0)+1,0)),"")</f>
        <v/>
      </c>
      <c r="S105" s="125"/>
      <c r="T105" s="1090"/>
      <c r="U105" s="1091"/>
      <c r="V105" s="491"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8"/>
      <c r="Q106" s="1089"/>
      <c r="R106" s="490" t="str">
        <f>IFERROR(IF('別紙様式3-2（４・５月）'!Z108="ベア加算","",P106*VLOOKUP(N106,【参考】数式用!$AD$2:$AH$27,MATCH(O106,【参考】数式用!$K$4:$N$4,0)+1,0)),"")</f>
        <v/>
      </c>
      <c r="S106" s="125"/>
      <c r="T106" s="1090"/>
      <c r="U106" s="1091"/>
      <c r="V106" s="491"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8"/>
      <c r="Q107" s="1089"/>
      <c r="R107" s="490" t="str">
        <f>IFERROR(IF('別紙様式3-2（４・５月）'!Z109="ベア加算","",P107*VLOOKUP(N107,【参考】数式用!$AD$2:$AH$27,MATCH(O107,【参考】数式用!$K$4:$N$4,0)+1,0)),"")</f>
        <v/>
      </c>
      <c r="S107" s="125"/>
      <c r="T107" s="1090"/>
      <c r="U107" s="1091"/>
      <c r="V107" s="491"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8"/>
      <c r="Q108" s="1089"/>
      <c r="R108" s="490" t="str">
        <f>IFERROR(IF('別紙様式3-2（４・５月）'!Z110="ベア加算","",P108*VLOOKUP(N108,【参考】数式用!$AD$2:$AH$27,MATCH(O108,【参考】数式用!$K$4:$N$4,0)+1,0)),"")</f>
        <v/>
      </c>
      <c r="S108" s="125"/>
      <c r="T108" s="1090"/>
      <c r="U108" s="1091"/>
      <c r="V108" s="491"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8"/>
      <c r="Q109" s="1089"/>
      <c r="R109" s="490" t="str">
        <f>IFERROR(IF('別紙様式3-2（４・５月）'!Z111="ベア加算","",P109*VLOOKUP(N109,【参考】数式用!$AD$2:$AH$27,MATCH(O109,【参考】数式用!$K$4:$N$4,0)+1,0)),"")</f>
        <v/>
      </c>
      <c r="S109" s="125"/>
      <c r="T109" s="1090"/>
      <c r="U109" s="1091"/>
      <c r="V109" s="491"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8"/>
      <c r="Q110" s="1089"/>
      <c r="R110" s="490" t="str">
        <f>IFERROR(IF('別紙様式3-2（４・５月）'!Z112="ベア加算","",P110*VLOOKUP(N110,【参考】数式用!$AD$2:$AH$27,MATCH(O110,【参考】数式用!$K$4:$N$4,0)+1,0)),"")</f>
        <v/>
      </c>
      <c r="S110" s="125"/>
      <c r="T110" s="1090"/>
      <c r="U110" s="1091"/>
      <c r="V110" s="491"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8"/>
      <c r="Q111" s="1089"/>
      <c r="R111" s="490" t="str">
        <f>IFERROR(IF('別紙様式3-2（４・５月）'!Z113="ベア加算","",P111*VLOOKUP(N111,【参考】数式用!$AD$2:$AH$27,MATCH(O111,【参考】数式用!$K$4:$N$4,0)+1,0)),"")</f>
        <v/>
      </c>
      <c r="S111" s="125"/>
      <c r="T111" s="1090"/>
      <c r="U111" s="1091"/>
      <c r="V111" s="491"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8"/>
      <c r="Q112" s="1089"/>
      <c r="R112" s="490" t="str">
        <f>IFERROR(IF('別紙様式3-2（４・５月）'!Z114="ベア加算","",P112*VLOOKUP(N112,【参考】数式用!$AD$2:$AH$27,MATCH(O112,【参考】数式用!$K$4:$N$4,0)+1,0)),"")</f>
        <v/>
      </c>
      <c r="S112" s="125"/>
      <c r="T112" s="1090"/>
      <c r="U112" s="1091"/>
      <c r="V112" s="491"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88"/>
      <c r="Q113" s="1089"/>
      <c r="R113" s="490" t="str">
        <f>IFERROR(IF('別紙様式3-2（４・５月）'!Z115="ベア加算","",P113*VLOOKUP(N113,【参考】数式用!$AD$2:$AH$27,MATCH(O113,【参考】数式用!$K$4:$N$4,0)+1,0)),"")</f>
        <v/>
      </c>
      <c r="S113" s="125"/>
      <c r="T113" s="1090"/>
      <c r="U113" s="1091"/>
      <c r="V113" s="491"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2024-03-14T03:33:08Z</cp:lastPrinted>
  <dcterms:created xsi:type="dcterms:W3CDTF">2023-01-10T13:53:21Z</dcterms:created>
  <dcterms:modified xsi:type="dcterms:W3CDTF">2024-03-14T19:23:50Z</dcterms:modified>
</cp:coreProperties>
</file>