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50" windowHeight="4065" activeTab="0"/>
  </bookViews>
  <sheets>
    <sheet name="１年目" sheetId="1" r:id="rId1"/>
    <sheet name="2年目（1年目において黒字となる月が無い場合のみ）" sheetId="2" r:id="rId2"/>
  </sheets>
  <definedNames>
    <definedName name="_xlnm.Print_Area" localSheetId="0">'１年目'!$A$1:$R$21</definedName>
    <definedName name="_xlnm.Print_Area" localSheetId="1">'2年目（1年目において黒字となる月が無い場合のみ）'!$A$1:$R$21</definedName>
  </definedNames>
  <calcPr fullCalcOnLoad="1"/>
</workbook>
</file>

<file path=xl/comments1.xml><?xml version="1.0" encoding="utf-8"?>
<comments xmlns="http://schemas.openxmlformats.org/spreadsheetml/2006/main">
  <authors>
    <author>kf007</author>
    <author>kf015</author>
  </authors>
  <commentList>
    <comment ref="E9"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F9"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E10"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F10" authorId="0">
      <text>
        <r>
          <rPr>
            <b/>
            <sz val="12"/>
            <color indexed="18"/>
            <rFont val="メイリオ"/>
            <family val="3"/>
          </rPr>
          <t>国保連からの支払いは</t>
        </r>
        <r>
          <rPr>
            <b/>
            <u val="single"/>
            <sz val="12"/>
            <color indexed="18"/>
            <rFont val="メイリオ"/>
            <family val="3"/>
          </rPr>
          <t>２ヶ月後</t>
        </r>
        <r>
          <rPr>
            <b/>
            <sz val="12"/>
            <color indexed="18"/>
            <rFont val="メイリオ"/>
            <family val="3"/>
          </rPr>
          <t>になることにご注意ください。例えば、１月サービス提供分の介護報酬は、３月に振り込まれます。</t>
        </r>
      </text>
    </comment>
    <comment ref="E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F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G7" authorId="0">
      <text>
        <r>
          <rPr>
            <b/>
            <sz val="11"/>
            <color indexed="18"/>
            <rFont val="HG丸ｺﾞｼｯｸM-PRO"/>
            <family val="3"/>
          </rPr>
          <t>上の「</t>
        </r>
        <r>
          <rPr>
            <b/>
            <u val="single"/>
            <sz val="11"/>
            <color indexed="18"/>
            <rFont val="HG丸ｺﾞｼｯｸM-PRO"/>
            <family val="3"/>
          </rPr>
          <t>事業開始月</t>
        </r>
        <r>
          <rPr>
            <b/>
            <sz val="11"/>
            <color indexed="18"/>
            <rFont val="HG丸ｺﾞｼｯｸM-PRO"/>
            <family val="3"/>
          </rPr>
          <t>」を入力すると、自動的に対応する月が表示されます。</t>
        </r>
      </text>
    </comment>
    <comment ref="N4" authorId="0">
      <text>
        <r>
          <rPr>
            <b/>
            <sz val="10"/>
            <color indexed="12"/>
            <rFont val="HG丸ｺﾞｼｯｸM-PRO"/>
            <family val="3"/>
          </rPr>
          <t>③事業の開始月を入力</t>
        </r>
      </text>
    </comment>
    <comment ref="G2" authorId="1">
      <text>
        <r>
          <rPr>
            <b/>
            <sz val="10"/>
            <color indexed="39"/>
            <rFont val="HG丸ｺﾞｼｯｸM-PRO"/>
            <family val="3"/>
          </rPr>
          <t>①サービスを選択</t>
        </r>
        <r>
          <rPr>
            <sz val="9"/>
            <rFont val="ＭＳ Ｐゴシック"/>
            <family val="3"/>
          </rPr>
          <t xml:space="preserve">
</t>
        </r>
      </text>
    </comment>
    <comment ref="N2" authorId="1">
      <text>
        <r>
          <rPr>
            <b/>
            <sz val="10"/>
            <color indexed="39"/>
            <rFont val="HG丸ｺﾞｼｯｸM-PRO"/>
            <family val="3"/>
          </rPr>
          <t>②予防の有無を選択</t>
        </r>
        <r>
          <rPr>
            <sz val="9"/>
            <rFont val="ＭＳ Ｐゴシック"/>
            <family val="3"/>
          </rPr>
          <t xml:space="preserve">
</t>
        </r>
      </text>
    </comment>
  </commentList>
</comments>
</file>

<file path=xl/sharedStrings.xml><?xml version="1.0" encoding="utf-8"?>
<sst xmlns="http://schemas.openxmlformats.org/spreadsheetml/2006/main" count="78" uniqueCount="38">
  <si>
    <t>事業開始月：</t>
  </si>
  <si>
    <t xml:space="preserve"> 人件費</t>
  </si>
  <si>
    <t xml:space="preserve"> 地代、家賃</t>
  </si>
  <si>
    <t xml:space="preserve"> 水道・光熱費</t>
  </si>
  <si>
    <r>
      <t>差引収益（</t>
    </r>
    <r>
      <rPr>
        <b/>
        <sz val="11"/>
        <color indexed="17"/>
        <rFont val="HG丸ｺﾞｼｯｸM-PRO"/>
        <family val="3"/>
      </rPr>
      <t>Ａ</t>
    </r>
    <r>
      <rPr>
        <sz val="11"/>
        <rFont val="HG丸ｺﾞｼｯｸM-PRO"/>
        <family val="3"/>
      </rPr>
      <t>－</t>
    </r>
    <r>
      <rPr>
        <b/>
        <sz val="11"/>
        <color indexed="14"/>
        <rFont val="HG丸ｺﾞｼｯｸM-PRO"/>
        <family val="3"/>
      </rPr>
      <t>Ｂ</t>
    </r>
    <r>
      <rPr>
        <sz val="11"/>
        <rFont val="HG丸ｺﾞｼｯｸM-PRO"/>
        <family val="3"/>
      </rPr>
      <t>）</t>
    </r>
  </si>
  <si>
    <t>→自動計算されます。</t>
  </si>
  <si>
    <t xml:space="preserve"> その他諸経費</t>
  </si>
  <si>
    <t>年間合計</t>
  </si>
  <si>
    <r>
      <t>（単位：万円）</t>
    </r>
    <r>
      <rPr>
        <sz val="11"/>
        <color indexed="10"/>
        <rFont val="ＭＳ Ｐゴシック"/>
        <family val="3"/>
      </rPr>
      <t>※</t>
    </r>
  </si>
  <si>
    <t>・事業開始から１年間の状況について記載してください。</t>
  </si>
  <si>
    <r>
      <rPr>
        <sz val="10"/>
        <color indexed="10"/>
        <rFont val="ＭＳ Ｐゴシック"/>
        <family val="3"/>
      </rPr>
      <t>※</t>
    </r>
    <r>
      <rPr>
        <sz val="10"/>
        <rFont val="ＭＳ Ｐゴシック"/>
        <family val="3"/>
      </rPr>
      <t>１万２千円は「1．2」と記入</t>
    </r>
  </si>
  <si>
    <r>
      <t>収入計　</t>
    </r>
    <r>
      <rPr>
        <b/>
        <sz val="11"/>
        <color indexed="17"/>
        <rFont val="HG丸ｺﾞｼｯｸM-PRO"/>
        <family val="3"/>
      </rPr>
      <t>（A）</t>
    </r>
  </si>
  <si>
    <r>
      <t>支出計　</t>
    </r>
    <r>
      <rPr>
        <b/>
        <sz val="11"/>
        <color indexed="14"/>
        <rFont val="HG丸ｺﾞｼｯｸM-PRO"/>
        <family val="3"/>
      </rPr>
      <t>（Ｂ）</t>
    </r>
  </si>
  <si>
    <t>事業開始 ３年目</t>
  </si>
  <si>
    <t>事業開始 １年目</t>
  </si>
  <si>
    <t>収 支 予 算 書</t>
  </si>
  <si>
    <t>事業所名</t>
  </si>
  <si>
    <r>
      <rPr>
        <b/>
        <sz val="12"/>
        <color indexed="30"/>
        <rFont val="メイリオ"/>
        <family val="3"/>
      </rPr>
      <t>　水色</t>
    </r>
    <r>
      <rPr>
        <b/>
        <sz val="12"/>
        <color indexed="56"/>
        <rFont val="メイリオ"/>
        <family val="3"/>
      </rPr>
      <t>の枠内に必要事項を入力してください。
　該当する収入・費目等がない場合は、</t>
    </r>
    <r>
      <rPr>
        <b/>
        <u val="single"/>
        <sz val="12"/>
        <color indexed="56"/>
        <rFont val="メイリオ"/>
        <family val="3"/>
      </rPr>
      <t xml:space="preserve">必ず </t>
    </r>
    <r>
      <rPr>
        <b/>
        <u val="single"/>
        <sz val="12"/>
        <color indexed="60"/>
        <rFont val="メイリオ"/>
        <family val="3"/>
      </rPr>
      <t>０</t>
    </r>
    <r>
      <rPr>
        <b/>
        <u val="single"/>
        <sz val="12"/>
        <color indexed="56"/>
        <rFont val="メイリオ"/>
        <family val="3"/>
      </rPr>
      <t xml:space="preserve"> を入力</t>
    </r>
    <r>
      <rPr>
        <b/>
        <sz val="12"/>
        <color indexed="56"/>
        <rFont val="メイリオ"/>
        <family val="3"/>
      </rPr>
      <t>してください。</t>
    </r>
  </si>
  <si>
    <r>
      <t>月</t>
    </r>
  </si>
  <si>
    <r>
      <rPr>
        <sz val="10"/>
        <color indexed="56"/>
        <rFont val="HG丸ｺﾞｼｯｸM-PRO"/>
        <family val="3"/>
      </rPr>
      <t>収入</t>
    </r>
    <r>
      <rPr>
        <sz val="10"/>
        <rFont val="HG丸ｺﾞｼｯｸM-PRO"/>
        <family val="3"/>
      </rPr>
      <t>見込み額</t>
    </r>
  </si>
  <si>
    <r>
      <rPr>
        <sz val="10"/>
        <color indexed="20"/>
        <rFont val="HG丸ｺﾞｼｯｸM-PRO"/>
        <family val="3"/>
      </rPr>
      <t>支出</t>
    </r>
    <r>
      <rPr>
        <sz val="10"/>
        <rFont val="HG丸ｺﾞｼｯｸM-PRO"/>
        <family val="3"/>
      </rPr>
      <t>見込み額</t>
    </r>
  </si>
  <si>
    <t>当表はあくまで参考様式です（当様式を必ず使用しなければならないものではありません）。</t>
  </si>
  <si>
    <t>サービス種類</t>
  </si>
  <si>
    <t>小規模多機能型居宅介護</t>
  </si>
  <si>
    <t>地域密着型介護老人福祉施設入所者生活介護</t>
  </si>
  <si>
    <t>定期巡回・随時対応型訪問介護看護</t>
  </si>
  <si>
    <t>看護小規模多機能型居宅介護</t>
  </si>
  <si>
    <t>夜間対応型訪問介護</t>
  </si>
  <si>
    <t>予防の有無</t>
  </si>
  <si>
    <t>有</t>
  </si>
  <si>
    <t>認知症対応型通所介護</t>
  </si>
  <si>
    <t>認知症対応型共同生活介護</t>
  </si>
  <si>
    <t>・事業開始から２年目の状況（１年目において黒字となる月がない場合のみ提出が必要となります。）</t>
  </si>
  <si>
    <t>・事業開始から３年目の状況（２年目においても黒字となる月がない場合のみ提出が必要となります。）</t>
  </si>
  <si>
    <t>事業開始２年目</t>
  </si>
  <si>
    <r>
      <t>１年目において</t>
    </r>
    <r>
      <rPr>
        <b/>
        <i/>
        <u val="single"/>
        <sz val="12"/>
        <color indexed="60"/>
        <rFont val="HG丸ｺﾞｼｯｸM-PRO"/>
        <family val="3"/>
      </rPr>
      <t>黒字となる月がない場合は</t>
    </r>
    <r>
      <rPr>
        <b/>
        <i/>
        <sz val="12"/>
        <color indexed="60"/>
        <rFont val="HG丸ｺﾞｼｯｸM-PRO"/>
        <family val="3"/>
      </rPr>
      <t>、２年目の状況（収支予算書）を併せて作成・ご提出願います。</t>
    </r>
  </si>
  <si>
    <t>予防実施の有無</t>
  </si>
  <si>
    <t>参考資料４－１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</si>
</sst>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0.0"/>
    <numFmt numFmtId="178" formatCode="#,##0.0_ "/>
    <numFmt numFmtId="179" formatCode="0.00_ "/>
    <numFmt numFmtId="180" formatCode="0.0_ "/>
  </numFmts>
  <fonts count="87">
    <font>
      <sz val="11"/>
      <name val="ＭＳ Ｐゴシック"/>
      <family val="3"/>
    </font>
    <font>
      <sz val="6"/>
      <name val="ＭＳ Ｐゴシック"/>
      <family val="3"/>
    </font>
    <font>
      <b/>
      <sz val="12"/>
      <name val="HG丸ｺﾞｼｯｸM-PRO"/>
      <family val="3"/>
    </font>
    <font>
      <sz val="9"/>
      <name val="HG丸ｺﾞｼｯｸM-PRO"/>
      <family val="3"/>
    </font>
    <font>
      <b/>
      <sz val="14"/>
      <name val="HGP明朝B"/>
      <family val="1"/>
    </font>
    <font>
      <sz val="10"/>
      <name val="HG丸ｺﾞｼｯｸM-PRO"/>
      <family val="3"/>
    </font>
    <font>
      <sz val="11"/>
      <name val="HG丸ｺﾞｼｯｸM-PRO"/>
      <family val="3"/>
    </font>
    <font>
      <b/>
      <sz val="11"/>
      <color indexed="17"/>
      <name val="HG丸ｺﾞｼｯｸM-PRO"/>
      <family val="3"/>
    </font>
    <font>
      <b/>
      <sz val="11"/>
      <color indexed="14"/>
      <name val="HG丸ｺﾞｼｯｸM-PRO"/>
      <family val="3"/>
    </font>
    <font>
      <sz val="11"/>
      <name val="ＭＳ 明朝"/>
      <family val="1"/>
    </font>
    <font>
      <b/>
      <sz val="12"/>
      <color indexed="18"/>
      <name val="メイリオ"/>
      <family val="3"/>
    </font>
    <font>
      <b/>
      <u val="single"/>
      <sz val="12"/>
      <color indexed="18"/>
      <name val="メイリオ"/>
      <family val="3"/>
    </font>
    <font>
      <b/>
      <sz val="11"/>
      <color indexed="18"/>
      <name val="HG丸ｺﾞｼｯｸM-PRO"/>
      <family val="3"/>
    </font>
    <font>
      <b/>
      <u val="single"/>
      <sz val="11"/>
      <color indexed="18"/>
      <name val="HG丸ｺﾞｼｯｸM-PRO"/>
      <family val="3"/>
    </font>
    <font>
      <b/>
      <u val="single"/>
      <sz val="9"/>
      <color indexed="60"/>
      <name val="HG丸ｺﾞｼｯｸM-PRO"/>
      <family val="3"/>
    </font>
    <font>
      <sz val="9"/>
      <name val="ＭＳ ゴシック"/>
      <family val="3"/>
    </font>
    <font>
      <sz val="12"/>
      <name val="ＭＳ 明朝"/>
      <family val="1"/>
    </font>
    <font>
      <sz val="10"/>
      <name val="ＭＳ Ｐゴシック"/>
      <family val="3"/>
    </font>
    <font>
      <sz val="11"/>
      <color indexed="10"/>
      <name val="ＭＳ Ｐゴシック"/>
      <family val="3"/>
    </font>
    <font>
      <sz val="10"/>
      <color indexed="10"/>
      <name val="ＭＳ Ｐゴシック"/>
      <family val="3"/>
    </font>
    <font>
      <b/>
      <sz val="12"/>
      <color indexed="30"/>
      <name val="メイリオ"/>
      <family val="3"/>
    </font>
    <font>
      <b/>
      <sz val="12"/>
      <color indexed="56"/>
      <name val="メイリオ"/>
      <family val="3"/>
    </font>
    <font>
      <b/>
      <u val="single"/>
      <sz val="12"/>
      <color indexed="56"/>
      <name val="メイリオ"/>
      <family val="3"/>
    </font>
    <font>
      <b/>
      <u val="single"/>
      <sz val="12"/>
      <color indexed="60"/>
      <name val="メイリオ"/>
      <family val="3"/>
    </font>
    <font>
      <sz val="11"/>
      <name val="メイリオ"/>
      <family val="3"/>
    </font>
    <font>
      <sz val="10"/>
      <name val="メイリオ"/>
      <family val="3"/>
    </font>
    <font>
      <sz val="10"/>
      <name val="ＭＳ ゴシック"/>
      <family val="3"/>
    </font>
    <font>
      <b/>
      <sz val="12"/>
      <name val="HG正楷書体-PRO"/>
      <family val="4"/>
    </font>
    <font>
      <b/>
      <i/>
      <u val="single"/>
      <sz val="12"/>
      <color indexed="60"/>
      <name val="HG丸ｺﾞｼｯｸM-PRO"/>
      <family val="3"/>
    </font>
    <font>
      <b/>
      <i/>
      <sz val="12"/>
      <color indexed="60"/>
      <name val="HG丸ｺﾞｼｯｸM-PRO"/>
      <family val="3"/>
    </font>
    <font>
      <b/>
      <sz val="16"/>
      <name val="HGP明朝B"/>
      <family val="1"/>
    </font>
    <font>
      <sz val="10"/>
      <color indexed="56"/>
      <name val="HG丸ｺﾞｼｯｸM-PRO"/>
      <family val="3"/>
    </font>
    <font>
      <sz val="10"/>
      <color indexed="20"/>
      <name val="HG丸ｺﾞｼｯｸM-PRO"/>
      <family val="3"/>
    </font>
    <font>
      <sz val="14"/>
      <name val="HG正楷書体-PRO"/>
      <family val="4"/>
    </font>
    <font>
      <b/>
      <sz val="10"/>
      <name val="HG丸ｺﾞｼｯｸM-PRO"/>
      <family val="3"/>
    </font>
    <font>
      <sz val="9"/>
      <name val="ＭＳ Ｐゴシック"/>
      <family val="3"/>
    </font>
    <font>
      <b/>
      <sz val="10"/>
      <color indexed="12"/>
      <name val="HG丸ｺﾞｼｯｸM-PRO"/>
      <family val="3"/>
    </font>
    <font>
      <b/>
      <sz val="10"/>
      <color indexed="3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b/>
      <sz val="12"/>
      <color indexed="10"/>
      <name val="メイリオ"/>
      <family val="3"/>
    </font>
    <font>
      <sz val="9"/>
      <color indexed="22"/>
      <name val="HG丸ｺﾞｼｯｸM-PRO"/>
      <family val="3"/>
    </font>
    <font>
      <b/>
      <sz val="12"/>
      <color indexed="60"/>
      <name val="HG丸ｺﾞｼｯｸM-PRO"/>
      <family val="3"/>
    </font>
    <font>
      <u val="single"/>
      <sz val="12"/>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b/>
      <sz val="12"/>
      <color rgb="FFFF0000"/>
      <name val="メイリオ"/>
      <family val="3"/>
    </font>
    <font>
      <sz val="9"/>
      <color theme="0" tint="-0.1499900072813034"/>
      <name val="HG丸ｺﾞｼｯｸM-PRO"/>
      <family val="3"/>
    </font>
    <font>
      <b/>
      <i/>
      <sz val="12"/>
      <color rgb="FFC00000"/>
      <name val="HG丸ｺﾞｼｯｸM-PRO"/>
      <family val="3"/>
    </font>
    <font>
      <u val="single"/>
      <sz val="12"/>
      <color theme="10"/>
      <name val="ＭＳ Ｐゴシック"/>
      <family val="3"/>
    </font>
    <font>
      <b/>
      <sz val="12"/>
      <color rgb="FF002060"/>
      <name val="メイリオ"/>
      <family val="3"/>
    </font>
    <font>
      <b/>
      <sz val="12"/>
      <color rgb="FFC000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00B0F0"/>
      </left>
      <right style="thin">
        <color rgb="FF00B0F0"/>
      </right>
      <top style="thin">
        <color rgb="FF00B0F0"/>
      </top>
      <bottom style="thin">
        <color rgb="FF00B0F0"/>
      </bottom>
    </border>
    <border>
      <left style="thin">
        <color rgb="FF00B0F0"/>
      </left>
      <right>
        <color indexed="63"/>
      </right>
      <top style="thin">
        <color rgb="FF00B0F0"/>
      </top>
      <bottom style="thin">
        <color rgb="FF00B0F0"/>
      </bottom>
    </border>
    <border>
      <left style="double"/>
      <right style="thin"/>
      <top style="thin"/>
      <bottom style="thin"/>
    </border>
    <border>
      <left style="thin">
        <color rgb="FF00B0F0"/>
      </left>
      <right style="thin">
        <color rgb="FF00B0F0"/>
      </right>
      <top style="thin">
        <color rgb="FF00B0F0"/>
      </top>
      <bottom style="double">
        <color rgb="FF00B0F0"/>
      </bottom>
    </border>
    <border>
      <left style="thin">
        <color rgb="FF00B0F0"/>
      </left>
      <right>
        <color indexed="63"/>
      </right>
      <top style="thin">
        <color rgb="FF00B0F0"/>
      </top>
      <bottom style="double">
        <color rgb="FF00B0F0"/>
      </bottom>
    </border>
    <border>
      <left style="thin"/>
      <right style="thin"/>
      <top>
        <color indexed="63"/>
      </top>
      <bottom style="thin"/>
    </border>
    <border>
      <left style="thin"/>
      <right>
        <color indexed="63"/>
      </right>
      <top>
        <color indexed="63"/>
      </top>
      <bottom style="thin"/>
    </border>
    <border>
      <left style="double"/>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color theme="1" tint="0.49998000264167786"/>
      </left>
      <right style="medium">
        <color rgb="FF00B0F0"/>
      </right>
      <top style="medium">
        <color theme="1" tint="0.49998000264167786"/>
      </top>
      <bottom style="medium">
        <color theme="1" tint="0.49998000264167786"/>
      </bottom>
    </border>
    <border>
      <left style="medium">
        <color rgb="FF00B0F0"/>
      </left>
      <right>
        <color indexed="63"/>
      </right>
      <top>
        <color indexed="63"/>
      </top>
      <bottom>
        <color indexed="63"/>
      </bottom>
    </border>
    <border>
      <left style="medium">
        <color theme="1" tint="0.49998000264167786"/>
      </left>
      <right>
        <color indexed="63"/>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rgb="FF00B0F0"/>
      </left>
      <right style="medium">
        <color rgb="FF00B0F0"/>
      </right>
      <top style="medium">
        <color rgb="FF00B0F0"/>
      </top>
      <bottom style="medium">
        <color rgb="FF00B0F0"/>
      </bottom>
    </border>
    <border>
      <left style="medium">
        <color theme="0" tint="-0.4999699890613556"/>
      </left>
      <right style="thin"/>
      <top style="medium">
        <color theme="0" tint="-0.4999699890613556"/>
      </top>
      <bottom style="medium">
        <color theme="0" tint="-0.4999699890613556"/>
      </bottom>
    </border>
    <border>
      <left style="thin"/>
      <right style="medium">
        <color rgb="FF00B0F0"/>
      </right>
      <top style="medium">
        <color theme="0" tint="-0.4999699890613556"/>
      </top>
      <bottom style="medium">
        <color theme="0" tint="-0.4999699890613556"/>
      </bottom>
    </border>
    <border>
      <left style="medium">
        <color rgb="FF00B0F0"/>
      </left>
      <right style="thin"/>
      <top style="medium">
        <color rgb="FF00B0F0"/>
      </top>
      <bottom style="medium">
        <color rgb="FF00B0F0"/>
      </bottom>
    </border>
    <border>
      <left style="thin"/>
      <right style="thin"/>
      <top style="medium">
        <color rgb="FF00B0F0"/>
      </top>
      <bottom style="medium">
        <color rgb="FF00B0F0"/>
      </bottom>
    </border>
    <border>
      <left style="thin"/>
      <right style="medium">
        <color rgb="FF00B0F0"/>
      </right>
      <top style="medium">
        <color rgb="FF00B0F0"/>
      </top>
      <bottom style="medium">
        <color rgb="FF00B0F0"/>
      </bottom>
    </border>
    <border>
      <left>
        <color indexed="63"/>
      </left>
      <right style="medium">
        <color rgb="FF00B0F0"/>
      </right>
      <top>
        <color indexed="63"/>
      </top>
      <bottom>
        <color indexed="63"/>
      </bottom>
    </border>
    <border>
      <left>
        <color indexed="63"/>
      </left>
      <right>
        <color indexed="63"/>
      </right>
      <top style="thin"/>
      <bottom style="thin"/>
    </border>
    <border>
      <left>
        <color indexed="63"/>
      </left>
      <right style="thin"/>
      <top style="thin"/>
      <bottom style="thin"/>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style="thin">
        <color rgb="FF00B0F0"/>
      </right>
      <top style="thin"/>
      <bottom style="thin"/>
    </border>
    <border>
      <left style="hair"/>
      <right>
        <color indexed="63"/>
      </right>
      <top style="thin"/>
      <bottom style="double"/>
    </border>
    <border>
      <left>
        <color indexed="63"/>
      </left>
      <right style="thin">
        <color rgb="FF00B0F0"/>
      </right>
      <top style="thin"/>
      <bottom style="double"/>
    </border>
    <border>
      <left style="thin"/>
      <right>
        <color indexed="63"/>
      </right>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101">
    <xf numFmtId="0" fontId="0" fillId="0" borderId="0" xfId="0" applyAlignment="1">
      <alignment vertical="center"/>
    </xf>
    <xf numFmtId="0" fontId="3" fillId="0" borderId="0" xfId="0" applyFont="1" applyFill="1" applyAlignment="1" applyProtection="1">
      <alignment vertical="center" shrinkToFit="1"/>
      <protection locked="0"/>
    </xf>
    <xf numFmtId="0" fontId="3" fillId="33" borderId="0" xfId="0" applyFont="1" applyFill="1" applyAlignment="1" applyProtection="1">
      <alignment vertical="center"/>
      <protection locked="0"/>
    </xf>
    <xf numFmtId="0" fontId="3" fillId="0" borderId="10" xfId="0" applyFont="1" applyFill="1" applyBorder="1" applyAlignment="1" applyProtection="1">
      <alignment horizontal="center" vertical="center" shrinkToFi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3" fillId="33" borderId="0" xfId="0" applyFont="1" applyFill="1" applyAlignment="1" applyProtection="1">
      <alignment vertical="center" wrapText="1"/>
      <protection locked="0"/>
    </xf>
    <xf numFmtId="0" fontId="9" fillId="0" borderId="10" xfId="0" applyFont="1" applyFill="1" applyBorder="1" applyAlignment="1" applyProtection="1">
      <alignment shrinkToFit="1"/>
      <protection locked="0"/>
    </xf>
    <xf numFmtId="180" fontId="15" fillId="28" borderId="11" xfId="0" applyNumberFormat="1" applyFont="1" applyFill="1" applyBorder="1" applyAlignment="1" applyProtection="1">
      <alignment vertical="center" shrinkToFit="1"/>
      <protection locked="0"/>
    </xf>
    <xf numFmtId="180" fontId="15" fillId="28" borderId="12" xfId="0" applyNumberFormat="1" applyFont="1" applyFill="1" applyBorder="1" applyAlignment="1" applyProtection="1">
      <alignment vertical="center" shrinkToFit="1"/>
      <protection locked="0"/>
    </xf>
    <xf numFmtId="180" fontId="15" fillId="0" borderId="13" xfId="0" applyNumberFormat="1" applyFont="1" applyFill="1" applyBorder="1" applyAlignment="1" applyProtection="1">
      <alignment vertical="center" shrinkToFit="1"/>
      <protection/>
    </xf>
    <xf numFmtId="180" fontId="15" fillId="28" borderId="14" xfId="0" applyNumberFormat="1" applyFont="1" applyFill="1" applyBorder="1" applyAlignment="1" applyProtection="1">
      <alignment vertical="center" shrinkToFit="1"/>
      <protection locked="0"/>
    </xf>
    <xf numFmtId="180" fontId="15" fillId="28" borderId="15" xfId="0" applyNumberFormat="1" applyFont="1" applyFill="1" applyBorder="1" applyAlignment="1" applyProtection="1">
      <alignment vertical="center" shrinkToFit="1"/>
      <protection locked="0"/>
    </xf>
    <xf numFmtId="180" fontId="15" fillId="0" borderId="16" xfId="0" applyNumberFormat="1" applyFont="1" applyFill="1" applyBorder="1" applyAlignment="1" applyProtection="1">
      <alignment vertical="center" shrinkToFit="1"/>
      <protection/>
    </xf>
    <xf numFmtId="180" fontId="15" fillId="0" borderId="17" xfId="0" applyNumberFormat="1" applyFont="1" applyFill="1" applyBorder="1" applyAlignment="1" applyProtection="1">
      <alignment vertical="center" shrinkToFit="1"/>
      <protection/>
    </xf>
    <xf numFmtId="180" fontId="15" fillId="0" borderId="18" xfId="0" applyNumberFormat="1" applyFont="1" applyFill="1" applyBorder="1" applyAlignment="1" applyProtection="1">
      <alignment vertical="center" shrinkToFit="1"/>
      <protection/>
    </xf>
    <xf numFmtId="180" fontId="15" fillId="0" borderId="0" xfId="0" applyNumberFormat="1" applyFont="1" applyFill="1" applyAlignment="1" applyProtection="1">
      <alignment vertical="center" shrinkToFit="1"/>
      <protection locked="0"/>
    </xf>
    <xf numFmtId="180" fontId="15" fillId="0" borderId="19" xfId="0" applyNumberFormat="1" applyFont="1" applyFill="1" applyBorder="1" applyAlignment="1" applyProtection="1">
      <alignment vertical="center" shrinkToFit="1"/>
      <protection/>
    </xf>
    <xf numFmtId="180" fontId="15" fillId="0" borderId="20" xfId="0" applyNumberFormat="1" applyFont="1" applyFill="1" applyBorder="1" applyAlignment="1" applyProtection="1">
      <alignment vertical="center" shrinkToFit="1"/>
      <protection/>
    </xf>
    <xf numFmtId="180" fontId="15" fillId="0" borderId="21" xfId="0" applyNumberFormat="1" applyFont="1" applyFill="1" applyBorder="1" applyAlignment="1" applyProtection="1">
      <alignment vertical="center" shrinkToFit="1"/>
      <protection/>
    </xf>
    <xf numFmtId="0" fontId="6" fillId="0" borderId="21" xfId="0" applyFont="1" applyFill="1" applyBorder="1" applyAlignment="1" applyProtection="1">
      <alignment horizontal="center" vertical="center" shrinkToFit="1"/>
      <protection locked="0"/>
    </xf>
    <xf numFmtId="0" fontId="0" fillId="0" borderId="10" xfId="0" applyFill="1" applyBorder="1" applyAlignment="1" applyProtection="1">
      <alignment horizontal="right"/>
      <protection locked="0"/>
    </xf>
    <xf numFmtId="0" fontId="17" fillId="0" borderId="21" xfId="0" applyFont="1" applyFill="1" applyBorder="1" applyAlignment="1" applyProtection="1">
      <alignment horizontal="right"/>
      <protection locked="0"/>
    </xf>
    <xf numFmtId="0" fontId="24" fillId="33" borderId="0" xfId="0" applyFont="1" applyFill="1" applyAlignment="1" applyProtection="1">
      <alignment vertical="center" wrapText="1"/>
      <protection locked="0"/>
    </xf>
    <xf numFmtId="0" fontId="24" fillId="33" borderId="0" xfId="0" applyFont="1" applyFill="1" applyAlignment="1" applyProtection="1">
      <alignment horizontal="left" vertical="top" wrapText="1"/>
      <protection locked="0"/>
    </xf>
    <xf numFmtId="0" fontId="25" fillId="33" borderId="0" xfId="0" applyFont="1" applyFill="1" applyAlignment="1" applyProtection="1">
      <alignment vertical="center" wrapText="1"/>
      <protection locked="0"/>
    </xf>
    <xf numFmtId="0" fontId="16" fillId="0" borderId="10" xfId="0" applyFont="1" applyFill="1" applyBorder="1" applyAlignment="1" applyProtection="1">
      <alignment vertical="center" shrinkToFit="1"/>
      <protection locked="0"/>
    </xf>
    <xf numFmtId="0" fontId="16" fillId="0" borderId="10" xfId="0" applyFont="1" applyFill="1" applyBorder="1" applyAlignment="1" applyProtection="1">
      <alignment vertical="center"/>
      <protection locked="0"/>
    </xf>
    <xf numFmtId="0" fontId="17" fillId="0" borderId="0" xfId="0" applyFont="1" applyFill="1" applyBorder="1" applyAlignment="1" applyProtection="1">
      <alignment horizontal="right"/>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vertical="top" shrinkToFit="1"/>
      <protection locked="0"/>
    </xf>
    <xf numFmtId="0" fontId="2" fillId="0" borderId="0" xfId="0" applyFont="1" applyFill="1" applyBorder="1" applyAlignment="1" applyProtection="1">
      <alignment vertical="center" shrinkToFit="1"/>
      <protection locked="0"/>
    </xf>
    <xf numFmtId="0" fontId="26"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5" fillId="0" borderId="21" xfId="0" applyFont="1" applyFill="1" applyBorder="1" applyAlignment="1" applyProtection="1">
      <alignment horizontal="center" vertical="center" shrinkToFit="1"/>
      <protection locked="0"/>
    </xf>
    <xf numFmtId="180" fontId="26" fillId="0" borderId="21" xfId="0" applyNumberFormat="1" applyFont="1" applyFill="1" applyBorder="1" applyAlignment="1" applyProtection="1">
      <alignment vertical="center" shrinkToFit="1"/>
      <protection/>
    </xf>
    <xf numFmtId="0" fontId="5" fillId="0" borderId="0" xfId="0" applyFont="1" applyFill="1" applyAlignment="1" applyProtection="1">
      <alignment vertical="center"/>
      <protection locked="0"/>
    </xf>
    <xf numFmtId="0" fontId="5" fillId="33" borderId="0" xfId="0" applyFont="1" applyFill="1" applyAlignment="1" applyProtection="1">
      <alignment vertical="center"/>
      <protection locked="0"/>
    </xf>
    <xf numFmtId="176" fontId="3" fillId="34" borderId="13" xfId="0" applyNumberFormat="1" applyFont="1" applyFill="1" applyBorder="1" applyAlignment="1" applyProtection="1">
      <alignment horizontal="center" vertical="center" shrinkToFit="1"/>
      <protection/>
    </xf>
    <xf numFmtId="176" fontId="3" fillId="34" borderId="19" xfId="0" applyNumberFormat="1" applyFont="1" applyFill="1" applyBorder="1" applyAlignment="1" applyProtection="1">
      <alignment horizontal="center" vertical="center" shrinkToFit="1"/>
      <protection/>
    </xf>
    <xf numFmtId="176" fontId="3" fillId="34" borderId="20" xfId="0" applyNumberFormat="1" applyFont="1" applyFill="1" applyBorder="1" applyAlignment="1" applyProtection="1">
      <alignment horizontal="center" vertical="center" shrinkToFit="1"/>
      <protection/>
    </xf>
    <xf numFmtId="0" fontId="2" fillId="0" borderId="23" xfId="0" applyFont="1" applyFill="1" applyBorder="1" applyAlignment="1" applyProtection="1">
      <alignment vertical="center" shrinkToFit="1"/>
      <protection locked="0"/>
    </xf>
    <xf numFmtId="0" fontId="3" fillId="0" borderId="0" xfId="0" applyFont="1" applyFill="1" applyAlignment="1" applyProtection="1">
      <alignment vertical="center"/>
      <protection/>
    </xf>
    <xf numFmtId="0" fontId="5" fillId="0" borderId="0" xfId="0" applyFont="1" applyFill="1" applyAlignment="1" applyProtection="1">
      <alignment horizontal="right" vertical="center" shrinkToFit="1"/>
      <protection locked="0"/>
    </xf>
    <xf numFmtId="0" fontId="80" fillId="33" borderId="0" xfId="0" applyFont="1" applyFill="1" applyAlignment="1" applyProtection="1">
      <alignment horizontal="left" vertical="top" wrapText="1"/>
      <protection locked="0"/>
    </xf>
    <xf numFmtId="0" fontId="24" fillId="33" borderId="0" xfId="0" applyFont="1" applyFill="1" applyAlignment="1" applyProtection="1">
      <alignment horizontal="left" vertical="top" wrapText="1"/>
      <protection locked="0"/>
    </xf>
    <xf numFmtId="0" fontId="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180" fontId="26" fillId="0" borderId="0" xfId="0" applyNumberFormat="1" applyFont="1" applyFill="1" applyBorder="1" applyAlignment="1" applyProtection="1">
      <alignment vertical="center" shrinkToFit="1"/>
      <protection/>
    </xf>
    <xf numFmtId="0" fontId="81" fillId="33" borderId="0" xfId="0" applyFont="1" applyFill="1" applyAlignment="1" applyProtection="1">
      <alignment vertical="center"/>
      <protection locked="0"/>
    </xf>
    <xf numFmtId="0" fontId="26"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2" fillId="28" borderId="25" xfId="0" applyFont="1" applyFill="1" applyBorder="1" applyAlignment="1" applyProtection="1">
      <alignment horizontal="center" vertical="center" shrinkToFit="1"/>
      <protection locked="0"/>
    </xf>
    <xf numFmtId="0" fontId="27" fillId="0" borderId="26" xfId="0" applyFont="1" applyFill="1" applyBorder="1" applyAlignment="1" applyProtection="1">
      <alignment horizontal="center" vertical="center" shrinkToFit="1"/>
      <protection locked="0"/>
    </xf>
    <xf numFmtId="0" fontId="27" fillId="28" borderId="26" xfId="0"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center" vertical="top" shrinkToFit="1"/>
      <protection locked="0"/>
    </xf>
    <xf numFmtId="0" fontId="26" fillId="0" borderId="28" xfId="0" applyFont="1" applyFill="1" applyBorder="1" applyAlignment="1" applyProtection="1">
      <alignment horizontal="center" vertical="top" shrinkToFit="1"/>
      <protection locked="0"/>
    </xf>
    <xf numFmtId="0" fontId="33" fillId="0" borderId="29" xfId="0" applyFont="1" applyFill="1" applyBorder="1" applyAlignment="1" applyProtection="1">
      <alignment horizontal="center" vertical="center" shrinkToFit="1"/>
      <protection locked="0"/>
    </xf>
    <xf numFmtId="0" fontId="33" fillId="0" borderId="30" xfId="0" applyFont="1" applyFill="1" applyBorder="1" applyAlignment="1" applyProtection="1">
      <alignment horizontal="center" vertical="center" shrinkToFit="1"/>
      <protection locked="0"/>
    </xf>
    <xf numFmtId="0" fontId="33" fillId="0" borderId="31" xfId="0"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right" vertical="center" shrinkToFit="1"/>
      <protection locked="0"/>
    </xf>
    <xf numFmtId="0" fontId="26" fillId="0" borderId="32" xfId="0" applyFont="1" applyFill="1" applyBorder="1" applyAlignment="1" applyProtection="1">
      <alignment horizontal="right" vertical="center" shrinkToFit="1"/>
      <protection locked="0"/>
    </xf>
    <xf numFmtId="0" fontId="3" fillId="34" borderId="20"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34"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shrinkToFit="1"/>
      <protection locked="0"/>
    </xf>
    <xf numFmtId="0" fontId="27" fillId="28" borderId="35" xfId="0" applyFont="1" applyFill="1" applyBorder="1" applyAlignment="1" applyProtection="1">
      <alignment horizontal="center" vertical="center" shrinkToFit="1"/>
      <protection locked="0"/>
    </xf>
    <xf numFmtId="0" fontId="27" fillId="28" borderId="36" xfId="0" applyFont="1" applyFill="1" applyBorder="1" applyAlignment="1" applyProtection="1">
      <alignment horizontal="center" vertical="center" shrinkToFit="1"/>
      <protection locked="0"/>
    </xf>
    <xf numFmtId="0" fontId="27" fillId="28" borderId="37" xfId="0" applyFont="1" applyFill="1" applyBorder="1" applyAlignment="1" applyProtection="1">
      <alignment horizontal="center" vertical="center" shrinkToFit="1"/>
      <protection locked="0"/>
    </xf>
    <xf numFmtId="0" fontId="82" fillId="33" borderId="0" xfId="0" applyFont="1" applyFill="1" applyAlignment="1" applyProtection="1">
      <alignment horizontal="right" vertical="center" shrinkToFit="1"/>
      <protection locked="0"/>
    </xf>
    <xf numFmtId="0" fontId="83" fillId="33" borderId="0" xfId="43" applyFont="1" applyFill="1" applyAlignment="1" applyProtection="1">
      <alignment horizontal="center" vertical="center" shrinkToFit="1"/>
      <protection locked="0"/>
    </xf>
    <xf numFmtId="0" fontId="5" fillId="34" borderId="38" xfId="0" applyFont="1" applyFill="1" applyBorder="1" applyAlignment="1" applyProtection="1">
      <alignment horizontal="center" vertical="center" textRotation="255" shrinkToFit="1"/>
      <protection locked="0"/>
    </xf>
    <xf numFmtId="0" fontId="5" fillId="34" borderId="39" xfId="0" applyFont="1" applyFill="1" applyBorder="1" applyAlignment="1" applyProtection="1">
      <alignment horizontal="center" vertical="center" textRotation="255" shrinkToFit="1"/>
      <protection locked="0"/>
    </xf>
    <xf numFmtId="0" fontId="5" fillId="34" borderId="40" xfId="0" applyFont="1" applyFill="1" applyBorder="1" applyAlignment="1" applyProtection="1">
      <alignment horizontal="center" vertical="center" textRotation="255" shrinkToFit="1"/>
      <protection locked="0"/>
    </xf>
    <xf numFmtId="0" fontId="5" fillId="0" borderId="33"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0" fontId="80" fillId="33" borderId="0" xfId="0" applyFont="1" applyFill="1" applyAlignment="1" applyProtection="1">
      <alignment horizontal="left" vertical="top" wrapText="1"/>
      <protection locked="0"/>
    </xf>
    <xf numFmtId="0" fontId="6" fillId="34" borderId="41" xfId="0" applyFont="1" applyFill="1" applyBorder="1" applyAlignment="1" applyProtection="1">
      <alignment horizontal="center" vertical="center" shrinkToFit="1"/>
      <protection locked="0"/>
    </xf>
    <xf numFmtId="0" fontId="6" fillId="34" borderId="42" xfId="0" applyFont="1" applyFill="1" applyBorder="1" applyAlignment="1" applyProtection="1">
      <alignment horizontal="center" vertical="center" shrinkToFit="1"/>
      <protection locked="0"/>
    </xf>
    <xf numFmtId="0" fontId="6" fillId="34" borderId="20" xfId="0" applyFont="1" applyFill="1" applyBorder="1" applyAlignment="1" applyProtection="1">
      <alignment horizontal="center" vertical="center" shrinkToFit="1"/>
      <protection locked="0"/>
    </xf>
    <xf numFmtId="0" fontId="6" fillId="34" borderId="33" xfId="0" applyFont="1" applyFill="1" applyBorder="1" applyAlignment="1" applyProtection="1">
      <alignment horizontal="center" vertical="center" shrinkToFit="1"/>
      <protection locked="0"/>
    </xf>
    <xf numFmtId="0" fontId="6" fillId="34" borderId="34" xfId="0" applyFont="1" applyFill="1" applyBorder="1" applyAlignment="1" applyProtection="1">
      <alignment horizontal="center" vertical="center" shrinkToFit="1"/>
      <protection locked="0"/>
    </xf>
    <xf numFmtId="0" fontId="84" fillId="33" borderId="0" xfId="0" applyFont="1" applyFill="1" applyAlignment="1" applyProtection="1">
      <alignment horizontal="left" vertical="center" wrapText="1"/>
      <protection locked="0"/>
    </xf>
    <xf numFmtId="0" fontId="5" fillId="0" borderId="4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85" fillId="0" borderId="0" xfId="0" applyFont="1" applyFill="1" applyBorder="1" applyAlignment="1" applyProtection="1">
      <alignment horizontal="right" vertical="center" shrinkToFit="1"/>
      <protection locked="0"/>
    </xf>
    <xf numFmtId="0" fontId="85" fillId="0" borderId="32" xfId="0" applyFont="1" applyFill="1" applyBorder="1" applyAlignment="1" applyProtection="1">
      <alignment horizontal="right" vertical="center" shrinkToFit="1"/>
      <protection locked="0"/>
    </xf>
    <xf numFmtId="0" fontId="5" fillId="0" borderId="0" xfId="0" applyFont="1" applyFill="1" applyAlignment="1" applyProtection="1">
      <alignment horizontal="right" vertical="center" shrinkToFit="1"/>
      <protection locked="0"/>
    </xf>
    <xf numFmtId="0" fontId="5" fillId="0" borderId="33"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center" vertical="top" shrinkToFit="1"/>
      <protection locked="0"/>
    </xf>
    <xf numFmtId="0" fontId="33" fillId="0" borderId="27" xfId="0" applyFont="1" applyFill="1" applyBorder="1" applyAlignment="1" applyProtection="1">
      <alignment horizontal="center" vertical="center" shrinkToFit="1"/>
      <protection locked="0"/>
    </xf>
    <xf numFmtId="0" fontId="33" fillId="0" borderId="48" xfId="0" applyFont="1" applyFill="1" applyBorder="1" applyAlignment="1" applyProtection="1">
      <alignment horizontal="center" vertical="center" shrinkToFit="1"/>
      <protection locked="0"/>
    </xf>
    <xf numFmtId="0" fontId="33" fillId="0" borderId="49"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indent="1" shrinkToFit="1"/>
      <protection locked="0"/>
    </xf>
    <xf numFmtId="0" fontId="27" fillId="28" borderId="50" xfId="0" applyFont="1" applyFill="1" applyBorder="1" applyAlignment="1" applyProtection="1">
      <alignment horizontal="center" vertical="center" shrinkToFit="1"/>
      <protection locked="0"/>
    </xf>
    <xf numFmtId="0" fontId="27" fillId="28" borderId="51" xfId="0" applyFont="1" applyFill="1" applyBorder="1" applyAlignment="1" applyProtection="1">
      <alignment horizontal="center" vertical="center" shrinkToFit="1"/>
      <protection locked="0"/>
    </xf>
    <xf numFmtId="0" fontId="27" fillId="28" borderId="52"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rgb="FFC00000"/>
      </font>
    </dxf>
    <dxf>
      <font>
        <color rgb="FFC00000"/>
      </font>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26"/>
  <sheetViews>
    <sheetView showGridLines="0" showRowColHeaders="0" tabSelected="1" zoomScale="85" zoomScaleNormal="85" zoomScalePageLayoutView="0" workbookViewId="0" topLeftCell="A1">
      <selection activeCell="G2" sqref="G2:K2"/>
    </sheetView>
  </sheetViews>
  <sheetFormatPr defaultColWidth="9.00390625" defaultRowHeight="19.5" customHeight="1"/>
  <cols>
    <col min="1" max="1" width="0.74609375" style="2" customWidth="1"/>
    <col min="2" max="2" width="3.75390625" style="2" customWidth="1"/>
    <col min="3" max="3" width="1.875" style="2" customWidth="1"/>
    <col min="4" max="4" width="20.75390625" style="6" customWidth="1"/>
    <col min="5" max="16" width="8.625" style="2" customWidth="1"/>
    <col min="17" max="17" width="10.00390625" style="2" customWidth="1"/>
    <col min="18" max="18" width="0.74609375" style="2" customWidth="1"/>
    <col min="19" max="19" width="3.125" style="2" customWidth="1"/>
    <col min="20" max="20" width="33.75390625" style="24" customWidth="1"/>
    <col min="21" max="16384" width="9.00390625" style="2" customWidth="1"/>
  </cols>
  <sheetData>
    <row r="1" spans="1:30" ht="45.75" customHeight="1" thickBot="1">
      <c r="A1" s="1"/>
      <c r="B1" s="65" t="s">
        <v>15</v>
      </c>
      <c r="C1" s="65"/>
      <c r="D1" s="65"/>
      <c r="E1" s="30"/>
      <c r="F1" s="29"/>
      <c r="G1" s="29"/>
      <c r="H1" s="29"/>
      <c r="I1" s="29"/>
      <c r="J1" s="1"/>
      <c r="K1" s="1"/>
      <c r="L1" s="1"/>
      <c r="M1" s="1"/>
      <c r="N1" s="1"/>
      <c r="O1" s="91" t="s">
        <v>37</v>
      </c>
      <c r="P1" s="91"/>
      <c r="Q1" s="91"/>
      <c r="R1" s="1"/>
      <c r="T1" s="84" t="s">
        <v>17</v>
      </c>
      <c r="U1" s="49" t="s">
        <v>30</v>
      </c>
      <c r="V1" s="49" t="s">
        <v>23</v>
      </c>
      <c r="W1" s="49" t="s">
        <v>31</v>
      </c>
      <c r="X1" s="49" t="s">
        <v>26</v>
      </c>
      <c r="Y1" s="49" t="s">
        <v>25</v>
      </c>
      <c r="Z1" s="49" t="s">
        <v>27</v>
      </c>
      <c r="AA1" s="49" t="s">
        <v>24</v>
      </c>
      <c r="AB1" s="49"/>
      <c r="AC1" s="49"/>
      <c r="AD1" s="49"/>
    </row>
    <row r="2" spans="1:20" ht="18.75" thickBot="1">
      <c r="A2" s="1"/>
      <c r="B2" s="65"/>
      <c r="C2" s="65"/>
      <c r="D2" s="65"/>
      <c r="E2" s="55" t="s">
        <v>22</v>
      </c>
      <c r="F2" s="56"/>
      <c r="G2" s="57" t="s">
        <v>30</v>
      </c>
      <c r="H2" s="58"/>
      <c r="I2" s="58"/>
      <c r="J2" s="58"/>
      <c r="K2" s="59"/>
      <c r="L2" s="60" t="s">
        <v>36</v>
      </c>
      <c r="M2" s="61"/>
      <c r="N2" s="53" t="s">
        <v>29</v>
      </c>
      <c r="O2" s="43"/>
      <c r="P2" s="43"/>
      <c r="Q2" s="43"/>
      <c r="R2" s="1"/>
      <c r="T2" s="84"/>
    </row>
    <row r="3" spans="1:20" ht="14.25" customHeight="1" thickBot="1">
      <c r="A3" s="1"/>
      <c r="B3" s="65"/>
      <c r="C3" s="65"/>
      <c r="D3" s="65"/>
      <c r="E3" s="30"/>
      <c r="F3" s="29"/>
      <c r="G3" s="29"/>
      <c r="H3" s="29"/>
      <c r="I3" s="29"/>
      <c r="J3" s="1"/>
      <c r="K3" s="1"/>
      <c r="L3" s="1"/>
      <c r="M3" s="1"/>
      <c r="N3" s="1"/>
      <c r="O3" s="43"/>
      <c r="P3" s="43"/>
      <c r="Q3" s="43"/>
      <c r="R3" s="1"/>
      <c r="T3" s="84"/>
    </row>
    <row r="4" spans="1:20" ht="19.5" customHeight="1" thickBot="1">
      <c r="A4" s="1"/>
      <c r="B4" s="65"/>
      <c r="C4" s="65"/>
      <c r="D4" s="65"/>
      <c r="E4" s="32" t="s">
        <v>16</v>
      </c>
      <c r="F4" s="66"/>
      <c r="G4" s="67"/>
      <c r="H4" s="67"/>
      <c r="I4" s="67"/>
      <c r="J4" s="67"/>
      <c r="K4" s="68"/>
      <c r="L4" s="89" t="s">
        <v>0</v>
      </c>
      <c r="M4" s="90"/>
      <c r="N4" s="54">
        <v>1</v>
      </c>
      <c r="O4" s="41" t="s">
        <v>18</v>
      </c>
      <c r="P4" s="31"/>
      <c r="Q4" s="31"/>
      <c r="R4" s="1"/>
      <c r="T4" s="84"/>
    </row>
    <row r="5" spans="1:20" ht="6.75" customHeight="1">
      <c r="A5" s="4"/>
      <c r="B5" s="4"/>
      <c r="C5" s="4"/>
      <c r="D5" s="5"/>
      <c r="E5" s="16"/>
      <c r="F5" s="16"/>
      <c r="G5" s="16"/>
      <c r="H5" s="16"/>
      <c r="I5" s="16"/>
      <c r="J5" s="16"/>
      <c r="K5" s="16"/>
      <c r="L5" s="16"/>
      <c r="M5" s="16"/>
      <c r="N5" s="16"/>
      <c r="O5" s="16"/>
      <c r="P5" s="16"/>
      <c r="Q5" s="16"/>
      <c r="R5" s="4"/>
      <c r="T5" s="84"/>
    </row>
    <row r="6" spans="1:20" ht="15" customHeight="1">
      <c r="A6" s="1"/>
      <c r="B6" s="27" t="s">
        <v>9</v>
      </c>
      <c r="C6" s="26"/>
      <c r="D6" s="26"/>
      <c r="E6" s="26"/>
      <c r="F6" s="26"/>
      <c r="G6" s="3"/>
      <c r="H6" s="3"/>
      <c r="I6" s="3"/>
      <c r="J6" s="3"/>
      <c r="K6" s="3"/>
      <c r="L6" s="3"/>
      <c r="M6" s="3"/>
      <c r="N6" s="3"/>
      <c r="O6" s="7"/>
      <c r="P6" s="7"/>
      <c r="Q6" s="21" t="s">
        <v>8</v>
      </c>
      <c r="R6" s="1"/>
      <c r="T6" s="84"/>
    </row>
    <row r="7" spans="1:20" ht="14.25" customHeight="1">
      <c r="A7" s="1"/>
      <c r="B7" s="62" t="s">
        <v>14</v>
      </c>
      <c r="C7" s="63"/>
      <c r="D7" s="64"/>
      <c r="E7" s="39">
        <f>IF($N$4="","　　 月",DATE(2000,$N$4,1))</f>
        <v>36526</v>
      </c>
      <c r="F7" s="39">
        <f>IF($N$4="","　　 月",DATE(2000,$N$4+1,1))</f>
        <v>36557</v>
      </c>
      <c r="G7" s="39">
        <f>IF($N$4="","　　 月",DATE(2000,$N$4+2,1))</f>
        <v>36586</v>
      </c>
      <c r="H7" s="39">
        <f>IF($N$4="","　　 月",DATE(2000,$N$4+3,1))</f>
        <v>36617</v>
      </c>
      <c r="I7" s="39">
        <f>IF($N$4="","　　 月",DATE(2000,$N$4+4,1))</f>
        <v>36647</v>
      </c>
      <c r="J7" s="39">
        <f>IF($N$4="","　　 月",DATE(2000,$N$4+5,1))</f>
        <v>36678</v>
      </c>
      <c r="K7" s="39">
        <f>IF($N$4="","　　 月",DATE(2000,$N$4+6,1))</f>
        <v>36708</v>
      </c>
      <c r="L7" s="39">
        <f>IF($N$4="","　　 月",DATE(2000,$N$4+7,1))</f>
        <v>36739</v>
      </c>
      <c r="M7" s="39">
        <f>IF($N$4="","　　 月",DATE(2000,$N$4+8,1))</f>
        <v>36770</v>
      </c>
      <c r="N7" s="39">
        <f>IF($N$4="","　　 月",DATE(2000,$N$4+9,1))</f>
        <v>36800</v>
      </c>
      <c r="O7" s="39">
        <f>IF($N$4="","　　 月",DATE(2000,$N$4+10,1))</f>
        <v>36831</v>
      </c>
      <c r="P7" s="40">
        <f>IF($N$4="","　　 月",DATE(2000,$N$4+11,1))</f>
        <v>36861</v>
      </c>
      <c r="Q7" s="38" t="s">
        <v>7</v>
      </c>
      <c r="R7" s="1"/>
      <c r="T7" s="84"/>
    </row>
    <row r="8" spans="1:20" ht="4.5" customHeight="1">
      <c r="A8" s="4"/>
      <c r="B8" s="4"/>
      <c r="C8" s="4"/>
      <c r="D8" s="5"/>
      <c r="E8" s="1"/>
      <c r="F8" s="1"/>
      <c r="G8" s="1"/>
      <c r="H8" s="1"/>
      <c r="I8" s="1"/>
      <c r="J8" s="1"/>
      <c r="K8" s="1"/>
      <c r="L8" s="1"/>
      <c r="M8" s="1"/>
      <c r="N8" s="1"/>
      <c r="O8" s="1"/>
      <c r="P8" s="1"/>
      <c r="Q8" s="1"/>
      <c r="R8" s="4"/>
      <c r="T8" s="84"/>
    </row>
    <row r="9" spans="1:20" ht="30.75" customHeight="1">
      <c r="A9" s="4"/>
      <c r="B9" s="71" t="s">
        <v>19</v>
      </c>
      <c r="C9" s="85" t="str">
        <f>G2</f>
        <v>認知症対応型通所介護</v>
      </c>
      <c r="D9" s="86"/>
      <c r="E9" s="8"/>
      <c r="F9" s="8"/>
      <c r="G9" s="8"/>
      <c r="H9" s="8"/>
      <c r="I9" s="8"/>
      <c r="J9" s="8"/>
      <c r="K9" s="8"/>
      <c r="L9" s="8"/>
      <c r="M9" s="8"/>
      <c r="N9" s="8"/>
      <c r="O9" s="8"/>
      <c r="P9" s="9"/>
      <c r="Q9" s="10">
        <f>IF(SUM(E9:P9)=0,"",SUM(E9:P9))</f>
      </c>
      <c r="R9" s="4"/>
      <c r="T9" s="84"/>
    </row>
    <row r="10" spans="1:20" ht="27.75" customHeight="1" thickBot="1">
      <c r="A10" s="4"/>
      <c r="B10" s="72"/>
      <c r="C10" s="87" t="str">
        <f>IF(G2="認知症対応型通所介護",IF(N2="有","介護予防"&amp;G2,"-"),IF(G2="小規模多機能型居宅介護",IF(N2="有","介護予防"&amp;G2,"-"),IF(G2="認知症対応型共同生活介護",IF(N2="有","介護予防"&amp;G2,"-"),"-")))</f>
        <v>介護予防認知症対応型通所介護</v>
      </c>
      <c r="D10" s="88"/>
      <c r="E10" s="11"/>
      <c r="F10" s="11"/>
      <c r="G10" s="11"/>
      <c r="H10" s="11"/>
      <c r="I10" s="11"/>
      <c r="J10" s="11"/>
      <c r="K10" s="11"/>
      <c r="L10" s="11"/>
      <c r="M10" s="11"/>
      <c r="N10" s="11"/>
      <c r="O10" s="11"/>
      <c r="P10" s="12"/>
      <c r="Q10" s="10">
        <f>IF(SUM(E10:P10)=0,"",SUM(E10:P10))</f>
      </c>
      <c r="R10" s="4"/>
      <c r="T10" s="84"/>
    </row>
    <row r="11" spans="1:20" ht="20.25" customHeight="1" thickTop="1">
      <c r="A11" s="4"/>
      <c r="B11" s="73"/>
      <c r="C11" s="79" t="s">
        <v>11</v>
      </c>
      <c r="D11" s="80"/>
      <c r="E11" s="13">
        <f>IF(AND(E9="",E10=""),"",SUM(E9:E10))</f>
      </c>
      <c r="F11" s="13">
        <f aca="true" t="shared" si="0" ref="F11:O11">IF(AND(F9="",F10=""),"",SUM(F9:F10))</f>
      </c>
      <c r="G11" s="13">
        <f t="shared" si="0"/>
      </c>
      <c r="H11" s="13">
        <f t="shared" si="0"/>
      </c>
      <c r="I11" s="13">
        <f t="shared" si="0"/>
      </c>
      <c r="J11" s="13">
        <f t="shared" si="0"/>
      </c>
      <c r="K11" s="13">
        <f t="shared" si="0"/>
      </c>
      <c r="L11" s="13">
        <f t="shared" si="0"/>
      </c>
      <c r="M11" s="13">
        <f t="shared" si="0"/>
      </c>
      <c r="N11" s="13">
        <f t="shared" si="0"/>
      </c>
      <c r="O11" s="13">
        <f t="shared" si="0"/>
      </c>
      <c r="P11" s="14">
        <f>IF(AND(P9="",P10=""),"",SUM(P9:P10))</f>
      </c>
      <c r="Q11" s="15">
        <f>IF(AND(Q9="",Q10=""),"",SUM(Q9:Q10))</f>
      </c>
      <c r="R11" s="4"/>
      <c r="T11" s="25" t="s">
        <v>5</v>
      </c>
    </row>
    <row r="12" spans="1:20" ht="4.5" customHeight="1">
      <c r="A12" s="4"/>
      <c r="B12" s="4"/>
      <c r="C12" s="4"/>
      <c r="D12" s="5"/>
      <c r="E12" s="16"/>
      <c r="F12" s="16"/>
      <c r="G12" s="16"/>
      <c r="H12" s="16"/>
      <c r="I12" s="16"/>
      <c r="J12" s="16"/>
      <c r="K12" s="16"/>
      <c r="L12" s="16"/>
      <c r="M12" s="16"/>
      <c r="N12" s="16"/>
      <c r="O12" s="16"/>
      <c r="P12" s="16"/>
      <c r="Q12" s="16"/>
      <c r="R12" s="4"/>
      <c r="T12" s="23"/>
    </row>
    <row r="13" spans="1:18" ht="21.75" customHeight="1">
      <c r="A13" s="4"/>
      <c r="B13" s="71" t="s">
        <v>20</v>
      </c>
      <c r="C13" s="74" t="s">
        <v>1</v>
      </c>
      <c r="D13" s="74"/>
      <c r="E13" s="8"/>
      <c r="F13" s="8"/>
      <c r="G13" s="8"/>
      <c r="H13" s="8"/>
      <c r="I13" s="8"/>
      <c r="J13" s="8"/>
      <c r="K13" s="8"/>
      <c r="L13" s="8"/>
      <c r="M13" s="8"/>
      <c r="N13" s="8"/>
      <c r="O13" s="8"/>
      <c r="P13" s="9"/>
      <c r="Q13" s="10">
        <f>IF(SUM(E13:P13)=0,"",SUM(E13:P13))</f>
      </c>
      <c r="R13" s="4"/>
    </row>
    <row r="14" spans="1:20" ht="21.75" customHeight="1">
      <c r="A14" s="4"/>
      <c r="B14" s="72"/>
      <c r="C14" s="74" t="s">
        <v>2</v>
      </c>
      <c r="D14" s="74"/>
      <c r="E14" s="8"/>
      <c r="F14" s="8"/>
      <c r="G14" s="8"/>
      <c r="H14" s="8"/>
      <c r="I14" s="8"/>
      <c r="J14" s="8"/>
      <c r="K14" s="8"/>
      <c r="L14" s="8"/>
      <c r="M14" s="8"/>
      <c r="N14" s="8"/>
      <c r="O14" s="8"/>
      <c r="P14" s="9"/>
      <c r="Q14" s="10">
        <f>IF(SUM(E14:P14)=0,"",SUM(E14:P14))</f>
      </c>
      <c r="R14" s="4"/>
      <c r="T14" s="23"/>
    </row>
    <row r="15" spans="1:20" ht="21.75" customHeight="1">
      <c r="A15" s="4"/>
      <c r="B15" s="72"/>
      <c r="C15" s="74" t="s">
        <v>3</v>
      </c>
      <c r="D15" s="74"/>
      <c r="E15" s="8"/>
      <c r="F15" s="8"/>
      <c r="G15" s="8"/>
      <c r="H15" s="8"/>
      <c r="I15" s="8"/>
      <c r="J15" s="8"/>
      <c r="K15" s="8"/>
      <c r="L15" s="8"/>
      <c r="M15" s="8"/>
      <c r="N15" s="8"/>
      <c r="O15" s="8"/>
      <c r="P15" s="9"/>
      <c r="Q15" s="10">
        <f>IF(SUM(E15:P15)=0,"",SUM(E15:P15))</f>
      </c>
      <c r="R15" s="4"/>
      <c r="T15" s="23"/>
    </row>
    <row r="16" spans="1:20" ht="21.75" customHeight="1" thickBot="1">
      <c r="A16" s="4"/>
      <c r="B16" s="72"/>
      <c r="C16" s="75" t="s">
        <v>6</v>
      </c>
      <c r="D16" s="75"/>
      <c r="E16" s="11"/>
      <c r="F16" s="11"/>
      <c r="G16" s="11"/>
      <c r="H16" s="11"/>
      <c r="I16" s="11"/>
      <c r="J16" s="11"/>
      <c r="K16" s="11"/>
      <c r="L16" s="11"/>
      <c r="M16" s="11"/>
      <c r="N16" s="11"/>
      <c r="O16" s="11"/>
      <c r="P16" s="12"/>
      <c r="Q16" s="10">
        <f>IF(SUM(E16:P16)=0,"",SUM(E16:P16))</f>
      </c>
      <c r="R16" s="4"/>
      <c r="T16" s="23"/>
    </row>
    <row r="17" spans="1:20" ht="20.25" customHeight="1" thickTop="1">
      <c r="A17" s="4"/>
      <c r="B17" s="73"/>
      <c r="C17" s="79" t="s">
        <v>12</v>
      </c>
      <c r="D17" s="80"/>
      <c r="E17" s="13">
        <f>IF(SUM(E13:E16)=0,"",SUM(E13:E16))</f>
      </c>
      <c r="F17" s="13">
        <f aca="true" t="shared" si="1" ref="F17:Q17">IF(SUM(F13:F16)=0,"",SUM(F13:F16))</f>
      </c>
      <c r="G17" s="13">
        <f t="shared" si="1"/>
      </c>
      <c r="H17" s="13">
        <f t="shared" si="1"/>
      </c>
      <c r="I17" s="13">
        <f t="shared" si="1"/>
      </c>
      <c r="J17" s="13">
        <f t="shared" si="1"/>
      </c>
      <c r="K17" s="13">
        <f t="shared" si="1"/>
      </c>
      <c r="L17" s="13">
        <f t="shared" si="1"/>
      </c>
      <c r="M17" s="13">
        <f t="shared" si="1"/>
      </c>
      <c r="N17" s="13">
        <f t="shared" si="1"/>
      </c>
      <c r="O17" s="13">
        <f t="shared" si="1"/>
      </c>
      <c r="P17" s="14">
        <f>IF(SUM(P13:P16)=0,"",SUM(P13:P16))</f>
      </c>
      <c r="Q17" s="15">
        <f t="shared" si="1"/>
      </c>
      <c r="R17" s="4"/>
      <c r="T17" s="25" t="s">
        <v>5</v>
      </c>
    </row>
    <row r="18" spans="1:18" ht="6.75" customHeight="1">
      <c r="A18" s="4"/>
      <c r="B18" s="4"/>
      <c r="C18" s="4"/>
      <c r="D18" s="5"/>
      <c r="E18" s="16"/>
      <c r="F18" s="16"/>
      <c r="G18" s="16"/>
      <c r="H18" s="16"/>
      <c r="I18" s="16"/>
      <c r="J18" s="16"/>
      <c r="K18" s="16"/>
      <c r="L18" s="16"/>
      <c r="M18" s="16"/>
      <c r="N18" s="16"/>
      <c r="O18" s="16"/>
      <c r="P18" s="16"/>
      <c r="Q18" s="16"/>
      <c r="R18" s="4"/>
    </row>
    <row r="19" spans="1:20" ht="21" customHeight="1">
      <c r="A19" s="4"/>
      <c r="B19" s="81" t="s">
        <v>4</v>
      </c>
      <c r="C19" s="82"/>
      <c r="D19" s="83"/>
      <c r="E19" s="17">
        <f>IF(OR(E11="",E17=""),"",E11-E17)</f>
      </c>
      <c r="F19" s="17">
        <f aca="true" t="shared" si="2" ref="F19:Q19">IF(OR(F11="",F17=""),"",F11-F17)</f>
      </c>
      <c r="G19" s="17">
        <f t="shared" si="2"/>
      </c>
      <c r="H19" s="17">
        <f t="shared" si="2"/>
      </c>
      <c r="I19" s="17">
        <f t="shared" si="2"/>
      </c>
      <c r="J19" s="17">
        <f t="shared" si="2"/>
      </c>
      <c r="K19" s="17">
        <f t="shared" si="2"/>
      </c>
      <c r="L19" s="17">
        <f t="shared" si="2"/>
      </c>
      <c r="M19" s="17">
        <f t="shared" si="2"/>
      </c>
      <c r="N19" s="17">
        <f t="shared" si="2"/>
      </c>
      <c r="O19" s="17">
        <f t="shared" si="2"/>
      </c>
      <c r="P19" s="18">
        <f>IF(OR(P11="",P17=""),"",P11-P17)</f>
      </c>
      <c r="Q19" s="10">
        <f t="shared" si="2"/>
      </c>
      <c r="R19" s="4"/>
      <c r="T19" s="25" t="s">
        <v>5</v>
      </c>
    </row>
    <row r="20" spans="1:20" s="37" customFormat="1" ht="16.5">
      <c r="A20" s="33"/>
      <c r="B20" s="34"/>
      <c r="C20" s="34"/>
      <c r="D20" s="34"/>
      <c r="E20" s="35"/>
      <c r="F20" s="35"/>
      <c r="G20" s="35"/>
      <c r="H20" s="35"/>
      <c r="I20" s="35"/>
      <c r="J20" s="35"/>
      <c r="K20" s="35"/>
      <c r="L20" s="35"/>
      <c r="M20" s="35"/>
      <c r="N20" s="35"/>
      <c r="O20" s="35"/>
      <c r="P20" s="35"/>
      <c r="Q20" s="22" t="s">
        <v>10</v>
      </c>
      <c r="R20" s="36"/>
      <c r="T20" s="25"/>
    </row>
    <row r="21" spans="1:18" ht="38.25" customHeight="1">
      <c r="A21" s="42"/>
      <c r="B21" s="76" t="str">
        <f>IF(C10="-","  "&amp;C9&amp;"事業による収入見込み額、支出見込み額のみを記載してください。ただし、食費や宿泊費、おむつ代などを当該小規模多機能型居宅介護事業に付帯する収入・支出は含めることができます。","　"&amp;C9&amp;"、および"&amp;C10&amp;"事業による収入見込み額、支出見込み額のみを記載してください。ただし、食費や宿泊費、おむつ代などを当該小規模多機能型居宅介護事業に付帯する収入・支出は含めることができます。")</f>
        <v>　認知症対応型通所介護、および介護予防認知症対応型通所介護事業による収入見込み額、支出見込み額のみを記載してください。ただし、食費や宿泊費、おむつ代などを当該小規模多機能型居宅介護事業に付帯する収入・支出は含めることができます。</v>
      </c>
      <c r="C21" s="77"/>
      <c r="D21" s="77"/>
      <c r="E21" s="77"/>
      <c r="F21" s="77"/>
      <c r="G21" s="77"/>
      <c r="H21" s="77"/>
      <c r="I21" s="77"/>
      <c r="J21" s="77"/>
      <c r="K21" s="77"/>
      <c r="L21" s="77"/>
      <c r="M21" s="77"/>
      <c r="N21" s="77"/>
      <c r="O21" s="77"/>
      <c r="P21" s="77"/>
      <c r="Q21" s="77"/>
      <c r="R21" s="42"/>
    </row>
    <row r="22" ht="19.5" customHeight="1">
      <c r="T22" s="78" t="s">
        <v>21</v>
      </c>
    </row>
    <row r="23" spans="3:20" ht="15.75" customHeight="1">
      <c r="C23" s="69" t="s">
        <v>35</v>
      </c>
      <c r="D23" s="69"/>
      <c r="E23" s="69"/>
      <c r="F23" s="69"/>
      <c r="G23" s="69"/>
      <c r="H23" s="69"/>
      <c r="I23" s="69"/>
      <c r="J23" s="69"/>
      <c r="K23" s="69"/>
      <c r="L23" s="69"/>
      <c r="M23" s="69"/>
      <c r="N23" s="69"/>
      <c r="O23" s="70"/>
      <c r="P23" s="70"/>
      <c r="Q23" s="70"/>
      <c r="T23" s="78"/>
    </row>
    <row r="24" ht="13.5" customHeight="1">
      <c r="T24" s="78"/>
    </row>
    <row r="25" ht="15" customHeight="1">
      <c r="T25" s="78"/>
    </row>
    <row r="26" ht="15" customHeight="1">
      <c r="T26" s="78"/>
    </row>
    <row r="27" ht="15" customHeight="1"/>
    <row r="28" ht="15" customHeight="1"/>
    <row r="29" ht="15" customHeight="1"/>
    <row r="30" ht="15" customHeight="1"/>
    <row r="31" ht="15" customHeight="1"/>
    <row r="32" ht="15" customHeight="1"/>
    <row r="33" ht="15" customHeight="1"/>
    <row r="34" ht="15" customHeight="1"/>
    <row r="35" ht="42.75" customHeight="1"/>
  </sheetData>
  <sheetProtection formatCells="0" formatColumns="0" formatRows="0"/>
  <mergeCells count="24">
    <mergeCell ref="T22:T26"/>
    <mergeCell ref="C17:D17"/>
    <mergeCell ref="B19:D19"/>
    <mergeCell ref="T1:T10"/>
    <mergeCell ref="C11:D11"/>
    <mergeCell ref="C9:D9"/>
    <mergeCell ref="C10:D10"/>
    <mergeCell ref="B9:B11"/>
    <mergeCell ref="L4:M4"/>
    <mergeCell ref="O1:Q1"/>
    <mergeCell ref="C23:N23"/>
    <mergeCell ref="O23:Q23"/>
    <mergeCell ref="B13:B17"/>
    <mergeCell ref="C15:D15"/>
    <mergeCell ref="C13:D13"/>
    <mergeCell ref="C14:D14"/>
    <mergeCell ref="C16:D16"/>
    <mergeCell ref="B21:Q21"/>
    <mergeCell ref="E2:F2"/>
    <mergeCell ref="G2:K2"/>
    <mergeCell ref="L2:M2"/>
    <mergeCell ref="B7:D7"/>
    <mergeCell ref="B1:D4"/>
    <mergeCell ref="F4:K4"/>
  </mergeCells>
  <conditionalFormatting sqref="E19:P20 Q19">
    <cfRule type="cellIs" priority="1" dxfId="2" operator="lessThan" stopIfTrue="1">
      <formula>0</formula>
    </cfRule>
  </conditionalFormatting>
  <dataValidations count="6">
    <dataValidation type="list" allowBlank="1" showInputMessage="1" showErrorMessage="1" sqref="N4">
      <formula1>"１,２,３,４,５,６,７,８,９,１０,１１,１２"</formula1>
    </dataValidation>
    <dataValidation allowBlank="1" showInputMessage="1" showErrorMessage="1" imeMode="off" sqref="Q9:Q10 Q13:Q16"/>
    <dataValidation allowBlank="1" showInputMessage="1" showErrorMessage="1" imeMode="on" sqref="F4:K4"/>
    <dataValidation errorStyle="warning" type="decimal" operator="lessThanOrEqual" allowBlank="1" showInputMessage="1" showErrorMessage="1" error="○万円単位で入力してください。&#10;例えば１２万３千円の場合、「12.3」と入力してください。" sqref="E9:P10 E13:P16">
      <formula1>900</formula1>
    </dataValidation>
    <dataValidation type="list" allowBlank="1" showInputMessage="1" showErrorMessage="1" sqref="G2:K2">
      <formula1>$U$1:$AQ$1</formula1>
    </dataValidation>
    <dataValidation type="list" allowBlank="1" showInputMessage="1" showErrorMessage="1" sqref="N2">
      <formula1>"有,無"</formula1>
    </dataValidation>
  </dataValidations>
  <printOptions horizontalCentered="1"/>
  <pageMargins left="0.31496062992125984" right="0.31496062992125984" top="0.4724409448818898" bottom="0.31496062992125984" header="0.5118110236220472" footer="0.5118110236220472"/>
  <pageSetup blackAndWhite="1" fitToHeight="1"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35"/>
  <sheetViews>
    <sheetView showGridLines="0" showRowColHeaders="0" zoomScale="80" zoomScaleNormal="80" zoomScalePageLayoutView="0" workbookViewId="0" topLeftCell="A1">
      <selection activeCell="E9" sqref="E9"/>
    </sheetView>
  </sheetViews>
  <sheetFormatPr defaultColWidth="9.00390625" defaultRowHeight="19.5" customHeight="1"/>
  <cols>
    <col min="1" max="1" width="0.74609375" style="2" customWidth="1"/>
    <col min="2" max="2" width="3.75390625" style="2" customWidth="1"/>
    <col min="3" max="3" width="1.875" style="2" customWidth="1"/>
    <col min="4" max="4" width="20.75390625" style="6" customWidth="1"/>
    <col min="5" max="16" width="8.625" style="2" customWidth="1"/>
    <col min="17" max="17" width="10.00390625" style="2" customWidth="1"/>
    <col min="18" max="18" width="0.74609375" style="2" customWidth="1"/>
    <col min="19" max="19" width="3.125" style="2" customWidth="1"/>
    <col min="20" max="20" width="33.75390625" style="45" customWidth="1"/>
    <col min="21" max="16384" width="9.00390625" style="2" customWidth="1"/>
  </cols>
  <sheetData>
    <row r="1" spans="1:20" ht="45.75" customHeight="1" thickBot="1">
      <c r="A1" s="1"/>
      <c r="B1" s="65" t="s">
        <v>15</v>
      </c>
      <c r="C1" s="65"/>
      <c r="D1" s="65"/>
      <c r="E1" s="30"/>
      <c r="F1" s="29"/>
      <c r="G1" s="29"/>
      <c r="H1" s="29"/>
      <c r="I1" s="29"/>
      <c r="J1" s="1"/>
      <c r="K1" s="1"/>
      <c r="L1" s="1"/>
      <c r="M1" s="1"/>
      <c r="N1" s="1"/>
      <c r="O1" s="91" t="s">
        <v>37</v>
      </c>
      <c r="P1" s="91"/>
      <c r="Q1" s="91"/>
      <c r="R1" s="1"/>
      <c r="T1" s="84" t="s">
        <v>17</v>
      </c>
    </row>
    <row r="2" spans="1:20" ht="18" thickBot="1">
      <c r="A2" s="1"/>
      <c r="B2" s="65"/>
      <c r="C2" s="65"/>
      <c r="D2" s="65"/>
      <c r="E2" s="55" t="s">
        <v>22</v>
      </c>
      <c r="F2" s="93"/>
      <c r="G2" s="94" t="str">
        <f>'１年目'!G2:K2</f>
        <v>認知症対応型通所介護</v>
      </c>
      <c r="H2" s="95"/>
      <c r="I2" s="95"/>
      <c r="J2" s="95"/>
      <c r="K2" s="96"/>
      <c r="L2" s="97" t="s">
        <v>28</v>
      </c>
      <c r="M2" s="97"/>
      <c r="N2" s="51" t="str">
        <f>'１年目'!N2</f>
        <v>有</v>
      </c>
      <c r="O2" s="43"/>
      <c r="P2" s="43"/>
      <c r="Q2" s="43"/>
      <c r="R2" s="1"/>
      <c r="T2" s="84"/>
    </row>
    <row r="3" spans="1:20" ht="14.25" customHeight="1" thickBot="1">
      <c r="A3" s="1"/>
      <c r="B3" s="65"/>
      <c r="C3" s="65"/>
      <c r="D3" s="65"/>
      <c r="E3" s="30"/>
      <c r="F3" s="29"/>
      <c r="G3" s="29"/>
      <c r="H3" s="29"/>
      <c r="I3" s="29"/>
      <c r="J3" s="1"/>
      <c r="K3" s="1"/>
      <c r="L3" s="1"/>
      <c r="M3" s="1"/>
      <c r="N3" s="1"/>
      <c r="O3" s="43"/>
      <c r="P3" s="43"/>
      <c r="Q3" s="43"/>
      <c r="R3" s="1"/>
      <c r="T3" s="84"/>
    </row>
    <row r="4" spans="1:20" ht="19.5" customHeight="1" thickBot="1">
      <c r="A4" s="1"/>
      <c r="B4" s="65"/>
      <c r="C4" s="65"/>
      <c r="D4" s="65"/>
      <c r="E4" s="50" t="s">
        <v>16</v>
      </c>
      <c r="F4" s="98">
        <f>IF('１年目'!F4:K4="","",'１年目'!F4:K4)</f>
      </c>
      <c r="G4" s="99"/>
      <c r="H4" s="99"/>
      <c r="I4" s="99"/>
      <c r="J4" s="99"/>
      <c r="K4" s="100"/>
      <c r="L4" s="89" t="s">
        <v>0</v>
      </c>
      <c r="M4" s="89"/>
      <c r="N4" s="52">
        <f>'１年目'!N4</f>
        <v>1</v>
      </c>
      <c r="O4" s="31" t="s">
        <v>18</v>
      </c>
      <c r="P4" s="31"/>
      <c r="Q4" s="31"/>
      <c r="R4" s="1"/>
      <c r="T4" s="84"/>
    </row>
    <row r="5" spans="1:20" ht="6.75" customHeight="1">
      <c r="A5" s="4"/>
      <c r="B5" s="4"/>
      <c r="C5" s="4"/>
      <c r="D5" s="5"/>
      <c r="E5" s="16"/>
      <c r="F5" s="16"/>
      <c r="G5" s="16"/>
      <c r="H5" s="16"/>
      <c r="I5" s="16"/>
      <c r="J5" s="16"/>
      <c r="K5" s="16"/>
      <c r="L5" s="16"/>
      <c r="M5" s="16"/>
      <c r="N5" s="16"/>
      <c r="O5" s="16"/>
      <c r="P5" s="16"/>
      <c r="Q5" s="16"/>
      <c r="R5" s="4"/>
      <c r="T5" s="84"/>
    </row>
    <row r="6" spans="1:20" ht="15" customHeight="1">
      <c r="A6" s="1"/>
      <c r="B6" s="27" t="s">
        <v>32</v>
      </c>
      <c r="C6" s="26"/>
      <c r="D6" s="26"/>
      <c r="E6" s="26"/>
      <c r="F6" s="26"/>
      <c r="G6" s="3"/>
      <c r="H6" s="3"/>
      <c r="I6" s="3"/>
      <c r="J6" s="3"/>
      <c r="K6" s="3"/>
      <c r="L6" s="3"/>
      <c r="M6" s="3"/>
      <c r="N6" s="3"/>
      <c r="O6" s="7"/>
      <c r="P6" s="7"/>
      <c r="Q6" s="21" t="s">
        <v>8</v>
      </c>
      <c r="R6" s="1"/>
      <c r="T6" s="84"/>
    </row>
    <row r="7" spans="1:20" ht="14.25" customHeight="1">
      <c r="A7" s="1"/>
      <c r="B7" s="62" t="s">
        <v>34</v>
      </c>
      <c r="C7" s="63"/>
      <c r="D7" s="64"/>
      <c r="E7" s="39">
        <f>IF($N$4="","　　 月",DATE(2000,$N$4,1))</f>
        <v>36526</v>
      </c>
      <c r="F7" s="39">
        <f>IF($N$4="","　　 月",DATE(2000,$N$4+1,1))</f>
        <v>36557</v>
      </c>
      <c r="G7" s="39">
        <f>IF($N$4="","　　 月",DATE(2000,$N$4+2,1))</f>
        <v>36586</v>
      </c>
      <c r="H7" s="39">
        <f>IF($N$4="","　　 月",DATE(2000,$N$4+3,1))</f>
        <v>36617</v>
      </c>
      <c r="I7" s="39">
        <f>IF($N$4="","　　 月",DATE(2000,$N$4+4,1))</f>
        <v>36647</v>
      </c>
      <c r="J7" s="39">
        <f>IF($N$4="","　　 月",DATE(2000,$N$4+5,1))</f>
        <v>36678</v>
      </c>
      <c r="K7" s="39">
        <f>IF($N$4="","　　 月",DATE(2000,$N$4+6,1))</f>
        <v>36708</v>
      </c>
      <c r="L7" s="39">
        <f>IF($N$4="","　　 月",DATE(2000,$N$4+7,1))</f>
        <v>36739</v>
      </c>
      <c r="M7" s="39">
        <f>IF($N$4="","　　 月",DATE(2000,$N$4+8,1))</f>
        <v>36770</v>
      </c>
      <c r="N7" s="39">
        <f>IF($N$4="","　　 月",DATE(2000,$N$4+9,1))</f>
        <v>36800</v>
      </c>
      <c r="O7" s="39">
        <f>IF($N$4="","　　 月",DATE(2000,$N$4+10,1))</f>
        <v>36831</v>
      </c>
      <c r="P7" s="40">
        <f>IF($N$4="","　　 月",DATE(2000,$N$4+11,1))</f>
        <v>36861</v>
      </c>
      <c r="Q7" s="38" t="s">
        <v>7</v>
      </c>
      <c r="R7" s="1"/>
      <c r="T7" s="84"/>
    </row>
    <row r="8" spans="1:20" ht="4.5" customHeight="1">
      <c r="A8" s="4"/>
      <c r="B8" s="4"/>
      <c r="C8" s="4"/>
      <c r="D8" s="5"/>
      <c r="E8" s="1"/>
      <c r="F8" s="1"/>
      <c r="G8" s="1"/>
      <c r="H8" s="1"/>
      <c r="I8" s="1"/>
      <c r="J8" s="1"/>
      <c r="K8" s="1"/>
      <c r="L8" s="1"/>
      <c r="M8" s="1"/>
      <c r="N8" s="1"/>
      <c r="O8" s="1"/>
      <c r="P8" s="1"/>
      <c r="Q8" s="1"/>
      <c r="R8" s="4"/>
      <c r="T8" s="84"/>
    </row>
    <row r="9" spans="1:20" ht="30.75" customHeight="1">
      <c r="A9" s="4"/>
      <c r="B9" s="71" t="s">
        <v>19</v>
      </c>
      <c r="C9" s="92" t="str">
        <f>'１年目'!C9:D9</f>
        <v>認知症対応型通所介護</v>
      </c>
      <c r="D9" s="92"/>
      <c r="E9" s="8"/>
      <c r="F9" s="8"/>
      <c r="G9" s="8"/>
      <c r="H9" s="8"/>
      <c r="I9" s="8"/>
      <c r="J9" s="8"/>
      <c r="K9" s="8"/>
      <c r="L9" s="8"/>
      <c r="M9" s="8"/>
      <c r="N9" s="8"/>
      <c r="O9" s="8"/>
      <c r="P9" s="9"/>
      <c r="Q9" s="10">
        <f>IF(SUM(E9:P9)=0,"",SUM(E9:P9))</f>
      </c>
      <c r="R9" s="4"/>
      <c r="T9" s="84"/>
    </row>
    <row r="10" spans="1:20" ht="27.75" customHeight="1" thickBot="1">
      <c r="A10" s="4"/>
      <c r="B10" s="72"/>
      <c r="C10" s="87" t="str">
        <f>'１年目'!C10:D10</f>
        <v>介護予防認知症対応型通所介護</v>
      </c>
      <c r="D10" s="88"/>
      <c r="E10" s="11"/>
      <c r="F10" s="11"/>
      <c r="G10" s="11"/>
      <c r="H10" s="11"/>
      <c r="I10" s="11"/>
      <c r="J10" s="11"/>
      <c r="K10" s="11"/>
      <c r="L10" s="11"/>
      <c r="M10" s="11"/>
      <c r="N10" s="11"/>
      <c r="O10" s="11"/>
      <c r="P10" s="12"/>
      <c r="Q10" s="10">
        <f>IF(SUM(E10:P10)=0,"",SUM(E10:P10))</f>
      </c>
      <c r="R10" s="4"/>
      <c r="T10" s="84"/>
    </row>
    <row r="11" spans="1:20" ht="20.25" customHeight="1" thickTop="1">
      <c r="A11" s="4"/>
      <c r="B11" s="73"/>
      <c r="C11" s="79" t="s">
        <v>11</v>
      </c>
      <c r="D11" s="80"/>
      <c r="E11" s="13">
        <f>IF(AND(E9="",E10=""),"",SUM(E9:E10))</f>
      </c>
      <c r="F11" s="13">
        <f aca="true" t="shared" si="0" ref="F11:O11">IF(AND(F9="",F10=""),"",SUM(F9:F10))</f>
      </c>
      <c r="G11" s="13">
        <f t="shared" si="0"/>
      </c>
      <c r="H11" s="13">
        <f t="shared" si="0"/>
      </c>
      <c r="I11" s="13">
        <f t="shared" si="0"/>
      </c>
      <c r="J11" s="13">
        <f t="shared" si="0"/>
      </c>
      <c r="K11" s="13">
        <f t="shared" si="0"/>
      </c>
      <c r="L11" s="13">
        <f t="shared" si="0"/>
      </c>
      <c r="M11" s="13">
        <f t="shared" si="0"/>
      </c>
      <c r="N11" s="13">
        <f t="shared" si="0"/>
      </c>
      <c r="O11" s="13">
        <f t="shared" si="0"/>
      </c>
      <c r="P11" s="14">
        <f>IF(AND(P9="",P10=""),"",SUM(P9:P10))</f>
      </c>
      <c r="Q11" s="15">
        <f>IF(AND(Q9="",Q10=""),"",SUM(Q9:Q10))</f>
      </c>
      <c r="R11" s="4"/>
      <c r="T11" s="25" t="s">
        <v>5</v>
      </c>
    </row>
    <row r="12" spans="1:20" ht="4.5" customHeight="1">
      <c r="A12" s="4"/>
      <c r="B12" s="4"/>
      <c r="C12" s="4"/>
      <c r="D12" s="5"/>
      <c r="E12" s="16"/>
      <c r="F12" s="16"/>
      <c r="G12" s="16"/>
      <c r="H12" s="16"/>
      <c r="I12" s="16"/>
      <c r="J12" s="16"/>
      <c r="K12" s="16"/>
      <c r="L12" s="16"/>
      <c r="M12" s="16"/>
      <c r="N12" s="16"/>
      <c r="O12" s="16"/>
      <c r="P12" s="16"/>
      <c r="Q12" s="16"/>
      <c r="R12" s="4"/>
      <c r="T12" s="23"/>
    </row>
    <row r="13" spans="1:18" ht="21.75" customHeight="1">
      <c r="A13" s="4"/>
      <c r="B13" s="71" t="s">
        <v>20</v>
      </c>
      <c r="C13" s="74" t="s">
        <v>1</v>
      </c>
      <c r="D13" s="74"/>
      <c r="E13" s="8"/>
      <c r="F13" s="8"/>
      <c r="G13" s="8"/>
      <c r="H13" s="8"/>
      <c r="I13" s="8"/>
      <c r="J13" s="8"/>
      <c r="K13" s="8"/>
      <c r="L13" s="8"/>
      <c r="M13" s="8"/>
      <c r="N13" s="8"/>
      <c r="O13" s="8"/>
      <c r="P13" s="9"/>
      <c r="Q13" s="10">
        <f>IF(SUM(E13:P13)=0,"",SUM(E13:P13))</f>
      </c>
      <c r="R13" s="4"/>
    </row>
    <row r="14" spans="1:20" ht="21.75" customHeight="1">
      <c r="A14" s="4"/>
      <c r="B14" s="72"/>
      <c r="C14" s="74" t="s">
        <v>2</v>
      </c>
      <c r="D14" s="74"/>
      <c r="E14" s="8"/>
      <c r="F14" s="8"/>
      <c r="G14" s="8"/>
      <c r="H14" s="8"/>
      <c r="I14" s="8"/>
      <c r="J14" s="8"/>
      <c r="K14" s="8"/>
      <c r="L14" s="8"/>
      <c r="M14" s="8"/>
      <c r="N14" s="8"/>
      <c r="O14" s="8"/>
      <c r="P14" s="9"/>
      <c r="Q14" s="10">
        <f>IF(SUM(E14:P14)=0,"",SUM(E14:P14))</f>
      </c>
      <c r="R14" s="4"/>
      <c r="T14" s="23"/>
    </row>
    <row r="15" spans="1:20" ht="21.75" customHeight="1">
      <c r="A15" s="4"/>
      <c r="B15" s="72"/>
      <c r="C15" s="74" t="s">
        <v>3</v>
      </c>
      <c r="D15" s="74"/>
      <c r="E15" s="8"/>
      <c r="F15" s="8"/>
      <c r="G15" s="8"/>
      <c r="H15" s="8"/>
      <c r="I15" s="8"/>
      <c r="J15" s="8"/>
      <c r="K15" s="8"/>
      <c r="L15" s="8"/>
      <c r="M15" s="8"/>
      <c r="N15" s="8"/>
      <c r="O15" s="8"/>
      <c r="P15" s="9"/>
      <c r="Q15" s="10">
        <f>IF(SUM(E15:P15)=0,"",SUM(E15:P15))</f>
      </c>
      <c r="R15" s="4"/>
      <c r="T15" s="23"/>
    </row>
    <row r="16" spans="1:20" ht="21.75" customHeight="1" thickBot="1">
      <c r="A16" s="4"/>
      <c r="B16" s="72"/>
      <c r="C16" s="75" t="s">
        <v>6</v>
      </c>
      <c r="D16" s="75"/>
      <c r="E16" s="11"/>
      <c r="F16" s="11"/>
      <c r="G16" s="11"/>
      <c r="H16" s="11"/>
      <c r="I16" s="11"/>
      <c r="J16" s="11"/>
      <c r="K16" s="11"/>
      <c r="L16" s="11"/>
      <c r="M16" s="11"/>
      <c r="N16" s="11"/>
      <c r="O16" s="11"/>
      <c r="P16" s="12"/>
      <c r="Q16" s="10">
        <f>IF(SUM(E16:P16)=0,"",SUM(E16:P16))</f>
      </c>
      <c r="R16" s="4"/>
      <c r="T16" s="23"/>
    </row>
    <row r="17" spans="1:20" ht="20.25" customHeight="1" thickTop="1">
      <c r="A17" s="4"/>
      <c r="B17" s="73"/>
      <c r="C17" s="79" t="s">
        <v>12</v>
      </c>
      <c r="D17" s="80"/>
      <c r="E17" s="13">
        <f>IF(SUM(E13:E16)=0,"",SUM(E13:E16))</f>
      </c>
      <c r="F17" s="13">
        <f aca="true" t="shared" si="1" ref="F17:Q17">IF(SUM(F13:F16)=0,"",SUM(F13:F16))</f>
      </c>
      <c r="G17" s="13">
        <f t="shared" si="1"/>
      </c>
      <c r="H17" s="13">
        <f t="shared" si="1"/>
      </c>
      <c r="I17" s="13">
        <f t="shared" si="1"/>
      </c>
      <c r="J17" s="13">
        <f t="shared" si="1"/>
      </c>
      <c r="K17" s="13">
        <f t="shared" si="1"/>
      </c>
      <c r="L17" s="13">
        <f t="shared" si="1"/>
      </c>
      <c r="M17" s="13">
        <f t="shared" si="1"/>
      </c>
      <c r="N17" s="13">
        <f t="shared" si="1"/>
      </c>
      <c r="O17" s="13">
        <f t="shared" si="1"/>
      </c>
      <c r="P17" s="14">
        <f>IF(SUM(P13:P16)=0,"",SUM(P13:P16))</f>
      </c>
      <c r="Q17" s="15">
        <f t="shared" si="1"/>
      </c>
      <c r="R17" s="4"/>
      <c r="T17" s="25" t="s">
        <v>5</v>
      </c>
    </row>
    <row r="18" spans="1:18" ht="6.75" customHeight="1">
      <c r="A18" s="4"/>
      <c r="B18" s="4"/>
      <c r="C18" s="4"/>
      <c r="D18" s="5"/>
      <c r="E18" s="16"/>
      <c r="F18" s="16"/>
      <c r="G18" s="16"/>
      <c r="H18" s="16"/>
      <c r="I18" s="16"/>
      <c r="J18" s="16"/>
      <c r="K18" s="16"/>
      <c r="L18" s="16"/>
      <c r="M18" s="16"/>
      <c r="N18" s="16"/>
      <c r="O18" s="16"/>
      <c r="P18" s="16"/>
      <c r="Q18" s="16"/>
      <c r="R18" s="4"/>
    </row>
    <row r="19" spans="1:20" ht="21" customHeight="1">
      <c r="A19" s="4"/>
      <c r="B19" s="81" t="s">
        <v>4</v>
      </c>
      <c r="C19" s="82"/>
      <c r="D19" s="83"/>
      <c r="E19" s="17">
        <f>IF(OR(E11="",E17=""),"",E11-E17)</f>
      </c>
      <c r="F19" s="17">
        <f aca="true" t="shared" si="2" ref="F19:Q19">IF(OR(F11="",F17=""),"",F11-F17)</f>
      </c>
      <c r="G19" s="17">
        <f t="shared" si="2"/>
      </c>
      <c r="H19" s="17">
        <f t="shared" si="2"/>
      </c>
      <c r="I19" s="17">
        <f t="shared" si="2"/>
      </c>
      <c r="J19" s="17">
        <f t="shared" si="2"/>
      </c>
      <c r="K19" s="17">
        <f t="shared" si="2"/>
      </c>
      <c r="L19" s="17">
        <f t="shared" si="2"/>
      </c>
      <c r="M19" s="17">
        <f t="shared" si="2"/>
      </c>
      <c r="N19" s="17">
        <f t="shared" si="2"/>
      </c>
      <c r="O19" s="17">
        <f t="shared" si="2"/>
      </c>
      <c r="P19" s="18">
        <f>IF(OR(P11="",P17=""),"",P11-P17)</f>
      </c>
      <c r="Q19" s="10">
        <f t="shared" si="2"/>
      </c>
      <c r="R19" s="4"/>
      <c r="T19" s="25" t="s">
        <v>5</v>
      </c>
    </row>
    <row r="20" spans="1:20" ht="21" customHeight="1">
      <c r="A20" s="4"/>
      <c r="B20" s="20"/>
      <c r="C20" s="20"/>
      <c r="D20" s="20"/>
      <c r="E20" s="19"/>
      <c r="F20" s="19"/>
      <c r="G20" s="19"/>
      <c r="H20" s="19"/>
      <c r="I20" s="19"/>
      <c r="J20" s="19"/>
      <c r="K20" s="19"/>
      <c r="L20" s="19"/>
      <c r="M20" s="19"/>
      <c r="N20" s="19"/>
      <c r="O20" s="19"/>
      <c r="P20" s="19"/>
      <c r="Q20" s="28" t="s">
        <v>10</v>
      </c>
      <c r="R20" s="4"/>
      <c r="T20" s="25"/>
    </row>
    <row r="21" spans="2:20" s="37" customFormat="1" ht="18.75" customHeight="1">
      <c r="B21" s="33" t="s">
        <v>33</v>
      </c>
      <c r="C21" s="46"/>
      <c r="D21" s="47"/>
      <c r="E21" s="48"/>
      <c r="F21" s="48"/>
      <c r="G21" s="48"/>
      <c r="H21" s="48"/>
      <c r="I21" s="48"/>
      <c r="J21" s="48"/>
      <c r="K21" s="48"/>
      <c r="L21" s="48"/>
      <c r="M21" s="48"/>
      <c r="N21" s="48"/>
      <c r="O21" s="48"/>
      <c r="P21" s="48"/>
      <c r="Q21" s="21" t="s">
        <v>8</v>
      </c>
      <c r="R21" s="36"/>
      <c r="T21" s="25"/>
    </row>
    <row r="22" spans="1:20" ht="14.25" customHeight="1">
      <c r="A22" s="1"/>
      <c r="B22" s="62" t="s">
        <v>13</v>
      </c>
      <c r="C22" s="63"/>
      <c r="D22" s="64"/>
      <c r="E22" s="39">
        <f>IF($N$4="","　　 月",DATE(2000,$N$4,1))</f>
        <v>36526</v>
      </c>
      <c r="F22" s="39">
        <f>IF($N$4="","　　 月",DATE(2000,$N$4+1,1))</f>
        <v>36557</v>
      </c>
      <c r="G22" s="39">
        <f>IF($N$4="","　　 月",DATE(2000,$N$4+2,1))</f>
        <v>36586</v>
      </c>
      <c r="H22" s="39">
        <f>IF($N$4="","　　 月",DATE(2000,$N$4+3,1))</f>
        <v>36617</v>
      </c>
      <c r="I22" s="39">
        <f>IF($N$4="","　　 月",DATE(2000,$N$4+4,1))</f>
        <v>36647</v>
      </c>
      <c r="J22" s="39">
        <f>IF($N$4="","　　 月",DATE(2000,$N$4+5,1))</f>
        <v>36678</v>
      </c>
      <c r="K22" s="39">
        <f>IF($N$4="","　　 月",DATE(2000,$N$4+6,1))</f>
        <v>36708</v>
      </c>
      <c r="L22" s="39">
        <f>IF($N$4="","　　 月",DATE(2000,$N$4+7,1))</f>
        <v>36739</v>
      </c>
      <c r="M22" s="39">
        <f>IF($N$4="","　　 月",DATE(2000,$N$4+8,1))</f>
        <v>36770</v>
      </c>
      <c r="N22" s="39">
        <f>IF($N$4="","　　 月",DATE(2000,$N$4+9,1))</f>
        <v>36800</v>
      </c>
      <c r="O22" s="39">
        <f>IF($N$4="","　　 月",DATE(2000,$N$4+10,1))</f>
        <v>36831</v>
      </c>
      <c r="P22" s="40">
        <f>IF($N$4="","　　 月",DATE(2000,$N$4+11,1))</f>
        <v>36861</v>
      </c>
      <c r="Q22" s="38" t="s">
        <v>7</v>
      </c>
      <c r="R22" s="1"/>
      <c r="T22" s="44"/>
    </row>
    <row r="23" spans="1:20" ht="4.5" customHeight="1">
      <c r="A23" s="4"/>
      <c r="B23" s="4"/>
      <c r="C23" s="4"/>
      <c r="D23" s="5"/>
      <c r="E23" s="1"/>
      <c r="F23" s="1"/>
      <c r="G23" s="1"/>
      <c r="H23" s="1"/>
      <c r="I23" s="1"/>
      <c r="J23" s="1"/>
      <c r="K23" s="1"/>
      <c r="L23" s="1"/>
      <c r="M23" s="1"/>
      <c r="N23" s="1"/>
      <c r="O23" s="1"/>
      <c r="P23" s="1"/>
      <c r="Q23" s="1"/>
      <c r="R23" s="4"/>
      <c r="T23" s="44"/>
    </row>
    <row r="24" spans="1:20" ht="30.75" customHeight="1">
      <c r="A24" s="4"/>
      <c r="B24" s="71" t="s">
        <v>19</v>
      </c>
      <c r="C24" s="92" t="str">
        <f>'１年目'!C9:D9</f>
        <v>認知症対応型通所介護</v>
      </c>
      <c r="D24" s="92"/>
      <c r="E24" s="8"/>
      <c r="F24" s="8"/>
      <c r="G24" s="8"/>
      <c r="H24" s="8"/>
      <c r="I24" s="8"/>
      <c r="J24" s="8"/>
      <c r="K24" s="8"/>
      <c r="L24" s="8"/>
      <c r="M24" s="8"/>
      <c r="N24" s="8"/>
      <c r="O24" s="8"/>
      <c r="P24" s="9"/>
      <c r="Q24" s="10">
        <f>IF(SUM(E24:P24)=0,"",SUM(E24:P24))</f>
      </c>
      <c r="R24" s="4"/>
      <c r="T24" s="44"/>
    </row>
    <row r="25" spans="1:18" ht="27.75" customHeight="1" thickBot="1">
      <c r="A25" s="4"/>
      <c r="B25" s="72"/>
      <c r="C25" s="87" t="str">
        <f>'１年目'!C10:D10</f>
        <v>介護予防認知症対応型通所介護</v>
      </c>
      <c r="D25" s="88"/>
      <c r="E25" s="11"/>
      <c r="F25" s="11"/>
      <c r="G25" s="11"/>
      <c r="H25" s="11"/>
      <c r="I25" s="11"/>
      <c r="J25" s="11"/>
      <c r="K25" s="11"/>
      <c r="L25" s="11"/>
      <c r="M25" s="11"/>
      <c r="N25" s="11"/>
      <c r="O25" s="11"/>
      <c r="P25" s="12"/>
      <c r="Q25" s="10">
        <f>IF(SUM(E25:P25)=0,"",SUM(E25:P25))</f>
      </c>
      <c r="R25" s="4"/>
    </row>
    <row r="26" spans="1:20" ht="20.25" customHeight="1" thickTop="1">
      <c r="A26" s="4"/>
      <c r="B26" s="73"/>
      <c r="C26" s="79" t="s">
        <v>11</v>
      </c>
      <c r="D26" s="80"/>
      <c r="E26" s="13">
        <f>IF(AND(E24="",E25=""),"",SUM(E24:E25))</f>
      </c>
      <c r="F26" s="13">
        <f aca="true" t="shared" si="3" ref="F26:O26">IF(AND(F24="",F25=""),"",SUM(F24:F25))</f>
      </c>
      <c r="G26" s="13">
        <f t="shared" si="3"/>
      </c>
      <c r="H26" s="13">
        <f t="shared" si="3"/>
      </c>
      <c r="I26" s="13">
        <f t="shared" si="3"/>
      </c>
      <c r="J26" s="13">
        <f t="shared" si="3"/>
      </c>
      <c r="K26" s="13">
        <f t="shared" si="3"/>
      </c>
      <c r="L26" s="13">
        <f t="shared" si="3"/>
      </c>
      <c r="M26" s="13">
        <f t="shared" si="3"/>
      </c>
      <c r="N26" s="13">
        <f t="shared" si="3"/>
      </c>
      <c r="O26" s="13">
        <f t="shared" si="3"/>
      </c>
      <c r="P26" s="14">
        <f>IF(AND(P24="",P25=""),"",SUM(P24:P25))</f>
      </c>
      <c r="Q26" s="15">
        <f>IF(AND(Q24="",Q25=""),"",SUM(Q24:Q25))</f>
      </c>
      <c r="R26" s="4"/>
      <c r="T26" s="25" t="s">
        <v>5</v>
      </c>
    </row>
    <row r="27" spans="1:20" ht="4.5" customHeight="1">
      <c r="A27" s="4"/>
      <c r="B27" s="4"/>
      <c r="C27" s="4"/>
      <c r="D27" s="5"/>
      <c r="E27" s="16"/>
      <c r="F27" s="16"/>
      <c r="G27" s="16"/>
      <c r="H27" s="16"/>
      <c r="I27" s="16"/>
      <c r="J27" s="16"/>
      <c r="K27" s="16"/>
      <c r="L27" s="16"/>
      <c r="M27" s="16"/>
      <c r="N27" s="16"/>
      <c r="O27" s="16"/>
      <c r="P27" s="16"/>
      <c r="Q27" s="16"/>
      <c r="R27" s="4"/>
      <c r="T27" s="23"/>
    </row>
    <row r="28" spans="1:18" ht="21.75" customHeight="1">
      <c r="A28" s="4"/>
      <c r="B28" s="71" t="s">
        <v>20</v>
      </c>
      <c r="C28" s="74" t="s">
        <v>1</v>
      </c>
      <c r="D28" s="74"/>
      <c r="E28" s="8"/>
      <c r="F28" s="8"/>
      <c r="G28" s="8"/>
      <c r="H28" s="8"/>
      <c r="I28" s="8"/>
      <c r="J28" s="8"/>
      <c r="K28" s="8"/>
      <c r="L28" s="8"/>
      <c r="M28" s="8"/>
      <c r="N28" s="8"/>
      <c r="O28" s="8"/>
      <c r="P28" s="9"/>
      <c r="Q28" s="10">
        <f>IF(SUM(E28:P28)=0,"",SUM(E28:P28))</f>
      </c>
      <c r="R28" s="4"/>
    </row>
    <row r="29" spans="1:20" ht="21.75" customHeight="1">
      <c r="A29" s="4"/>
      <c r="B29" s="72"/>
      <c r="C29" s="74" t="s">
        <v>2</v>
      </c>
      <c r="D29" s="74"/>
      <c r="E29" s="8"/>
      <c r="F29" s="8"/>
      <c r="G29" s="8"/>
      <c r="H29" s="8"/>
      <c r="I29" s="8"/>
      <c r="J29" s="8"/>
      <c r="K29" s="8"/>
      <c r="L29" s="8"/>
      <c r="M29" s="8"/>
      <c r="N29" s="8"/>
      <c r="O29" s="8"/>
      <c r="P29" s="9"/>
      <c r="Q29" s="10">
        <f>IF(SUM(E29:P29)=0,"",SUM(E29:P29))</f>
      </c>
      <c r="R29" s="4"/>
      <c r="T29" s="23"/>
    </row>
    <row r="30" spans="1:20" ht="21.75" customHeight="1">
      <c r="A30" s="4"/>
      <c r="B30" s="72"/>
      <c r="C30" s="74" t="s">
        <v>3</v>
      </c>
      <c r="D30" s="74"/>
      <c r="E30" s="8"/>
      <c r="F30" s="8"/>
      <c r="G30" s="8"/>
      <c r="H30" s="8"/>
      <c r="I30" s="8"/>
      <c r="J30" s="8"/>
      <c r="K30" s="8"/>
      <c r="L30" s="8"/>
      <c r="M30" s="8"/>
      <c r="N30" s="8"/>
      <c r="O30" s="8"/>
      <c r="P30" s="9"/>
      <c r="Q30" s="10">
        <f>IF(SUM(E30:P30)=0,"",SUM(E30:P30))</f>
      </c>
      <c r="R30" s="4"/>
      <c r="T30" s="23"/>
    </row>
    <row r="31" spans="1:20" ht="21.75" customHeight="1" thickBot="1">
      <c r="A31" s="4"/>
      <c r="B31" s="72"/>
      <c r="C31" s="75" t="s">
        <v>6</v>
      </c>
      <c r="D31" s="75"/>
      <c r="E31" s="11"/>
      <c r="F31" s="11"/>
      <c r="G31" s="11"/>
      <c r="H31" s="11"/>
      <c r="I31" s="11"/>
      <c r="J31" s="11"/>
      <c r="K31" s="11"/>
      <c r="L31" s="11"/>
      <c r="M31" s="11"/>
      <c r="N31" s="11"/>
      <c r="O31" s="11"/>
      <c r="P31" s="12"/>
      <c r="Q31" s="10">
        <f>IF(SUM(E31:P31)=0,"",SUM(E31:P31))</f>
      </c>
      <c r="R31" s="4"/>
      <c r="T31" s="23"/>
    </row>
    <row r="32" spans="1:20" ht="20.25" customHeight="1" thickTop="1">
      <c r="A32" s="4"/>
      <c r="B32" s="73"/>
      <c r="C32" s="79" t="s">
        <v>12</v>
      </c>
      <c r="D32" s="80"/>
      <c r="E32" s="13">
        <f>IF(SUM(E28:E31)=0,"",SUM(E28:E31))</f>
      </c>
      <c r="F32" s="13">
        <f aca="true" t="shared" si="4" ref="F32:O32">IF(SUM(F28:F31)=0,"",SUM(F28:F31))</f>
      </c>
      <c r="G32" s="13">
        <f t="shared" si="4"/>
      </c>
      <c r="H32" s="13">
        <f t="shared" si="4"/>
      </c>
      <c r="I32" s="13">
        <f t="shared" si="4"/>
      </c>
      <c r="J32" s="13">
        <f t="shared" si="4"/>
      </c>
      <c r="K32" s="13">
        <f t="shared" si="4"/>
      </c>
      <c r="L32" s="13">
        <f t="shared" si="4"/>
      </c>
      <c r="M32" s="13">
        <f t="shared" si="4"/>
      </c>
      <c r="N32" s="13">
        <f t="shared" si="4"/>
      </c>
      <c r="O32" s="13">
        <f t="shared" si="4"/>
      </c>
      <c r="P32" s="14">
        <f>IF(SUM(P28:P31)=0,"",SUM(P28:P31))</f>
      </c>
      <c r="Q32" s="15">
        <f>IF(SUM(Q28:Q31)=0,"",SUM(Q28:Q31))</f>
      </c>
      <c r="R32" s="4"/>
      <c r="T32" s="25" t="s">
        <v>5</v>
      </c>
    </row>
    <row r="33" spans="1:18" ht="6.75" customHeight="1">
      <c r="A33" s="4"/>
      <c r="B33" s="4"/>
      <c r="C33" s="4"/>
      <c r="D33" s="5"/>
      <c r="E33" s="16"/>
      <c r="F33" s="16"/>
      <c r="G33" s="16"/>
      <c r="H33" s="16"/>
      <c r="I33" s="16"/>
      <c r="J33" s="16"/>
      <c r="K33" s="16"/>
      <c r="L33" s="16"/>
      <c r="M33" s="16"/>
      <c r="N33" s="16"/>
      <c r="O33" s="16"/>
      <c r="P33" s="16"/>
      <c r="Q33" s="16"/>
      <c r="R33" s="4"/>
    </row>
    <row r="34" spans="1:20" ht="21" customHeight="1">
      <c r="A34" s="4"/>
      <c r="B34" s="81" t="s">
        <v>4</v>
      </c>
      <c r="C34" s="82"/>
      <c r="D34" s="83"/>
      <c r="E34" s="17">
        <f>IF(OR(E26="",E32=""),"",E26-E32)</f>
      </c>
      <c r="F34" s="17">
        <f aca="true" t="shared" si="5" ref="F34:O34">IF(OR(F26="",F32=""),"",F26-F32)</f>
      </c>
      <c r="G34" s="17">
        <f t="shared" si="5"/>
      </c>
      <c r="H34" s="17">
        <f t="shared" si="5"/>
      </c>
      <c r="I34" s="17">
        <f t="shared" si="5"/>
      </c>
      <c r="J34" s="17">
        <f t="shared" si="5"/>
      </c>
      <c r="K34" s="17">
        <f t="shared" si="5"/>
      </c>
      <c r="L34" s="17">
        <f t="shared" si="5"/>
      </c>
      <c r="M34" s="17">
        <f t="shared" si="5"/>
      </c>
      <c r="N34" s="17">
        <f t="shared" si="5"/>
      </c>
      <c r="O34" s="17">
        <f t="shared" si="5"/>
      </c>
      <c r="P34" s="18">
        <f>IF(OR(P26="",P32=""),"",P26-P32)</f>
      </c>
      <c r="Q34" s="10">
        <f>IF(OR(Q26="",Q32=""),"",Q26-Q32)</f>
      </c>
      <c r="R34" s="4"/>
      <c r="T34" s="25" t="s">
        <v>5</v>
      </c>
    </row>
    <row r="35" spans="1:20" s="37" customFormat="1" ht="16.5">
      <c r="A35" s="33"/>
      <c r="B35" s="34"/>
      <c r="C35" s="34"/>
      <c r="D35" s="34"/>
      <c r="E35" s="35"/>
      <c r="F35" s="35"/>
      <c r="G35" s="35"/>
      <c r="H35" s="35"/>
      <c r="I35" s="35"/>
      <c r="J35" s="35"/>
      <c r="K35" s="35"/>
      <c r="L35" s="35"/>
      <c r="M35" s="35"/>
      <c r="N35" s="35"/>
      <c r="O35" s="35"/>
      <c r="P35" s="35"/>
      <c r="Q35" s="22" t="s">
        <v>10</v>
      </c>
      <c r="R35" s="36"/>
      <c r="T35" s="25"/>
    </row>
  </sheetData>
  <sheetProtection formatCells="0" formatColumns="0" formatRows="0"/>
  <mergeCells count="32">
    <mergeCell ref="B1:D4"/>
    <mergeCell ref="O1:Q1"/>
    <mergeCell ref="T1:T10"/>
    <mergeCell ref="E2:F2"/>
    <mergeCell ref="G2:K2"/>
    <mergeCell ref="L2:M2"/>
    <mergeCell ref="F4:K4"/>
    <mergeCell ref="L4:M4"/>
    <mergeCell ref="B7:D7"/>
    <mergeCell ref="B9:B11"/>
    <mergeCell ref="C9:D9"/>
    <mergeCell ref="C10:D10"/>
    <mergeCell ref="C11:D11"/>
    <mergeCell ref="B13:B17"/>
    <mergeCell ref="C13:D13"/>
    <mergeCell ref="C14:D14"/>
    <mergeCell ref="C15:D15"/>
    <mergeCell ref="C16:D16"/>
    <mergeCell ref="C17:D17"/>
    <mergeCell ref="B19:D19"/>
    <mergeCell ref="B22:D22"/>
    <mergeCell ref="B24:B26"/>
    <mergeCell ref="C24:D24"/>
    <mergeCell ref="C25:D25"/>
    <mergeCell ref="C26:D26"/>
    <mergeCell ref="B34:D34"/>
    <mergeCell ref="B28:B32"/>
    <mergeCell ref="C28:D28"/>
    <mergeCell ref="C29:D29"/>
    <mergeCell ref="C30:D30"/>
    <mergeCell ref="C31:D31"/>
    <mergeCell ref="C32:D32"/>
  </mergeCells>
  <conditionalFormatting sqref="E19:P21 Q19 E34:P35 Q34">
    <cfRule type="cellIs" priority="2" dxfId="2" operator="lessThan" stopIfTrue="1">
      <formula>0</formula>
    </cfRule>
  </conditionalFormatting>
  <dataValidations count="3">
    <dataValidation errorStyle="warning" type="decimal" operator="lessThanOrEqual" allowBlank="1" showInputMessage="1" showErrorMessage="1" error="○万円単位で入力してください。&#10;例えば１２万３千円の場合、「12.3」と入力してください。" sqref="E9:P10 E28:P31 E24:P25 E13:P16">
      <formula1>900</formula1>
    </dataValidation>
    <dataValidation allowBlank="1" showInputMessage="1" showErrorMessage="1" imeMode="on" sqref="F4:K4"/>
    <dataValidation allowBlank="1" showInputMessage="1" showErrorMessage="1" imeMode="off" sqref="Q9:Q10 Q28:Q31 Q24:Q25 Q13:Q16"/>
  </dataValidations>
  <printOptions horizontalCentered="1"/>
  <pageMargins left="0.31496062992125984" right="0.31496062992125984" top="0.4724409448818898" bottom="0.31496062992125984" header="0.5118110236220472" footer="0.5118110236220472"/>
  <pageSetup blackAndWhite="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kf015</cp:lastModifiedBy>
  <cp:lastPrinted>2017-05-29T06:51:57Z</cp:lastPrinted>
  <dcterms:created xsi:type="dcterms:W3CDTF">2012-09-19T07:18:40Z</dcterms:created>
  <dcterms:modified xsi:type="dcterms:W3CDTF">2017-06-29T05:09:12Z</dcterms:modified>
  <cp:category/>
  <cp:version/>
  <cp:contentType/>
  <cp:contentStatus/>
</cp:coreProperties>
</file>